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8_{7BEC89CC-BDE6-4A52-A878-58BEDABE70E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BA Arts Admin Theatre plus MBA " sheetId="2" r:id="rId1"/>
    <sheet name="BA Arts Admin Music plus MBA 3+" sheetId="6" r:id="rId2"/>
    <sheet name="BA Arts Admin Art plus MBA 3+1" sheetId="10" r:id="rId3"/>
    <sheet name="BA Arts Admin AT plus MBA 3+1" sheetId="14" r:id="rId4"/>
    <sheet name="BA Arts Admin Dance plus MBA 3+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" i="6" l="1"/>
  <c r="A53" i="2"/>
  <c r="B51" i="18"/>
  <c r="E42" i="18"/>
  <c r="B42" i="18"/>
  <c r="E31" i="18"/>
  <c r="B31" i="18"/>
  <c r="E22" i="18"/>
  <c r="B22" i="18"/>
  <c r="E13" i="18"/>
  <c r="B13" i="18"/>
  <c r="B14" i="18" s="1"/>
  <c r="E14" i="18" s="1"/>
  <c r="B23" i="18" s="1"/>
  <c r="E23" i="18" s="1"/>
  <c r="B32" i="18" s="1"/>
  <c r="E32" i="18" s="1"/>
  <c r="B43" i="18" s="1"/>
  <c r="E43" i="18" s="1"/>
  <c r="B52" i="18" s="1"/>
  <c r="B50" i="14"/>
  <c r="E41" i="14"/>
  <c r="B41" i="14"/>
  <c r="E30" i="14"/>
  <c r="B30" i="14"/>
  <c r="E21" i="14"/>
  <c r="B21" i="14"/>
  <c r="E12" i="14"/>
  <c r="B12" i="14"/>
  <c r="B13" i="14" s="1"/>
  <c r="B50" i="10"/>
  <c r="E41" i="10"/>
  <c r="B41" i="10"/>
  <c r="E30" i="10"/>
  <c r="B30" i="10"/>
  <c r="E21" i="10"/>
  <c r="B21" i="10"/>
  <c r="E12" i="10"/>
  <c r="B12" i="10"/>
  <c r="B13" i="10" s="1"/>
  <c r="B50" i="6"/>
  <c r="E41" i="6"/>
  <c r="B41" i="6"/>
  <c r="E30" i="6"/>
  <c r="B30" i="6"/>
  <c r="E21" i="6"/>
  <c r="B21" i="6"/>
  <c r="E12" i="6"/>
  <c r="B12" i="6"/>
  <c r="B13" i="6" s="1"/>
  <c r="E13" i="6" s="1"/>
  <c r="B22" i="6" s="1"/>
  <c r="E22" i="6" s="1"/>
  <c r="B31" i="6" s="1"/>
  <c r="E31" i="6" s="1"/>
  <c r="B42" i="6" s="1"/>
  <c r="F66" i="2"/>
  <c r="B50" i="2"/>
  <c r="E41" i="2"/>
  <c r="B41" i="2"/>
  <c r="E30" i="2"/>
  <c r="B30" i="2"/>
  <c r="E21" i="2"/>
  <c r="B21" i="2"/>
  <c r="E12" i="2"/>
  <c r="B12" i="2"/>
  <c r="B13" i="2" s="1"/>
  <c r="E13" i="2" s="1"/>
  <c r="B22" i="2" s="1"/>
  <c r="E22" i="2" s="1"/>
  <c r="B31" i="2" s="1"/>
  <c r="E31" i="2" s="1"/>
  <c r="B42" i="2" s="1"/>
  <c r="E42" i="2" s="1"/>
  <c r="B51" i="2" s="1"/>
  <c r="E13" i="10" l="1"/>
  <c r="B22" i="10" s="1"/>
  <c r="E22" i="10" s="1"/>
  <c r="B31" i="10" s="1"/>
  <c r="E31" i="10" s="1"/>
  <c r="B42" i="10" s="1"/>
  <c r="E42" i="10" s="1"/>
  <c r="B51" i="10" s="1"/>
  <c r="E13" i="14"/>
  <c r="B22" i="14" s="1"/>
  <c r="E22" i="14" s="1"/>
  <c r="B31" i="14" s="1"/>
  <c r="E31" i="14" s="1"/>
  <c r="B42" i="14" s="1"/>
  <c r="E42" i="14" s="1"/>
  <c r="B51" i="14" s="1"/>
  <c r="E42" i="6"/>
  <c r="B51" i="6" s="1"/>
</calcChain>
</file>

<file path=xl/sharedStrings.xml><?xml version="1.0" encoding="utf-8"?>
<sst xmlns="http://schemas.openxmlformats.org/spreadsheetml/2006/main" count="631" uniqueCount="140">
  <si>
    <t>MILLIKIN UNIVERSITY</t>
  </si>
  <si>
    <t>Hours</t>
  </si>
  <si>
    <t>Spg/Fall/Evry</t>
  </si>
  <si>
    <t>IN 140: University Seminar</t>
  </si>
  <si>
    <t>Oral Communication Requirement (CO 200/CO 242)</t>
  </si>
  <si>
    <t>Technical Theatre option (TH 102, TH 135, TH 151, TH 152, TH 154)</t>
  </si>
  <si>
    <t>Quantitative Reasoning Requirement</t>
  </si>
  <si>
    <t>Language Requirement</t>
  </si>
  <si>
    <t>TH 131</t>
  </si>
  <si>
    <t>Natural Science with Lab Requirement</t>
  </si>
  <si>
    <t>TH 141</t>
  </si>
  <si>
    <t>Econ Option (EC100, EC 110, EC 120)</t>
  </si>
  <si>
    <t xml:space="preserve"> </t>
  </si>
  <si>
    <t>Semester Total</t>
  </si>
  <si>
    <t>Cumulative Total</t>
  </si>
  <si>
    <t>Semester #3                                Term: ___Fall_____</t>
  </si>
  <si>
    <t>Communications Option</t>
  </si>
  <si>
    <t>ET 235 OR MK 363</t>
  </si>
  <si>
    <t>MK 200</t>
  </si>
  <si>
    <t>Accounting Option (AC 210, AC 230, OR ET 230)</t>
  </si>
  <si>
    <t>IS 240</t>
  </si>
  <si>
    <t>AD 323 Arts Management</t>
  </si>
  <si>
    <t>Venture/Internship</t>
  </si>
  <si>
    <t>ET 340 Foundations of Entrepreneurship</t>
  </si>
  <si>
    <t>Upper Level Theatre Elective</t>
  </si>
  <si>
    <t>Open Elective</t>
  </si>
  <si>
    <t>Law Option (MC 312 OR BU 260)</t>
  </si>
  <si>
    <t>Venture</t>
  </si>
  <si>
    <t>Upper Level Elective</t>
  </si>
  <si>
    <t>Arts Admin Elective</t>
  </si>
  <si>
    <t>NOTES: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</si>
  <si>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</si>
  <si>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</si>
  <si>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</si>
  <si>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</si>
  <si>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</si>
  <si>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</si>
  <si>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</si>
  <si>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MB 501 Boot camp</t>
  </si>
  <si>
    <t>Unit #3</t>
  </si>
  <si>
    <t>Unit #1</t>
  </si>
  <si>
    <t>MB 530 Financial Fundementals</t>
  </si>
  <si>
    <t>MB 510 Personal Values and Business Ethics</t>
  </si>
  <si>
    <t>MB 580 Strategic Resources Management</t>
  </si>
  <si>
    <t>MB 520 Globalization &amp; World Economics</t>
  </si>
  <si>
    <t>MG 567 Process Improvement OR MB 537 Data Visualization &amp; App</t>
  </si>
  <si>
    <t>Unit #2</t>
  </si>
  <si>
    <t>Unit #4</t>
  </si>
  <si>
    <t>MB 540 Financial Accounting</t>
  </si>
  <si>
    <t>MB 560 Cases in Financial Decision Making</t>
  </si>
  <si>
    <t>MB 550 Strategic Marketing Analysis</t>
  </si>
  <si>
    <t>MB 590 Business Strategy</t>
  </si>
  <si>
    <t>MG 570 Operations Mgmt or MB 538 Data Mining</t>
  </si>
  <si>
    <t>MG 575 Project Management OR MB 536 Bus, Forecasting &amp; Planning</t>
  </si>
  <si>
    <t>Semester #9                                Term: _Summer__________</t>
  </si>
  <si>
    <t>Unit #5</t>
  </si>
  <si>
    <t>MB 570 Leading and Changing Organizations</t>
  </si>
  <si>
    <t>MB 600 Capstone</t>
  </si>
  <si>
    <t>- Students are coded as ungrad until the completion of semeter #7.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</si>
  <si>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</si>
  <si>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</si>
  <si>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</si>
  <si>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Elective</t>
  </si>
  <si>
    <t>- Students are coded as undergrad until the completion of semeter #7.</t>
  </si>
  <si>
    <t>MH 100</t>
  </si>
  <si>
    <t>MT 100</t>
  </si>
  <si>
    <t>MC 101</t>
  </si>
  <si>
    <t>Music Elective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</si>
  <si>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</si>
  <si>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</si>
  <si>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</si>
  <si>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</si>
  <si>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</si>
  <si>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</si>
  <si>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</si>
  <si>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</si>
  <si>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</si>
  <si>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</si>
  <si>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AR 101</t>
  </si>
  <si>
    <t>AR 106 OR Oral Communication Requirement (CO 200/CO 242)</t>
  </si>
  <si>
    <t>AR 105 OR Oral Communication Requirement (CO 200/CO 242)</t>
  </si>
  <si>
    <t>AR 236</t>
  </si>
  <si>
    <t>AR 320 OR Art History elective</t>
  </si>
  <si>
    <t>Perkinson Gallery Internship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</si>
  <si>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</si>
  <si>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</si>
  <si>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</si>
  <si>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</si>
  <si>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</si>
  <si>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</si>
  <si>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</si>
  <si>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</si>
  <si>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</si>
  <si>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</si>
  <si>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AT 110</t>
  </si>
  <si>
    <t>AT 153</t>
  </si>
  <si>
    <t>AT 151</t>
  </si>
  <si>
    <t>Upper Level AT Elective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</si>
  <si>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</si>
  <si>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</si>
  <si>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</si>
  <si>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</si>
  <si>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</si>
  <si>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</si>
  <si>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</si>
  <si>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</si>
  <si>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</si>
  <si>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</si>
  <si>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DA 110</t>
  </si>
  <si>
    <t>DA technique</t>
  </si>
  <si>
    <t>Technical Theatre Option (TH 102, 151, 152, OR 154)</t>
  </si>
  <si>
    <t>DA Technique</t>
  </si>
  <si>
    <t>Dance Elective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</si>
  <si>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</si>
  <si>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</si>
  <si>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</si>
  <si>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</si>
  <si>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</si>
  <si>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</si>
  <si>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</si>
  <si>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</si>
  <si>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</si>
  <si>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</si>
  <si>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</si>
  <si>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t>EN 281: Writing in the Disciplines</t>
  </si>
  <si>
    <t>EN 181: University Writing</t>
  </si>
  <si>
    <t>EN 181: UniversityWriting</t>
  </si>
  <si>
    <t xml:space="preserve"> US Structures Requirement</t>
  </si>
  <si>
    <t xml:space="preserve"> US Cultures Requirement</t>
  </si>
  <si>
    <t>Global Studies</t>
  </si>
  <si>
    <t xml:space="preserve">- 15 credits of MBA classes in semester #7 and 4 credits of MBA classes in semester #8 are required to complete undergraduate degree. Those classes double dip with elective and upper level electives to fulfill 120 credit requirement for graduation. </t>
  </si>
  <si>
    <t>US Structures Requirement</t>
  </si>
  <si>
    <t>US Cultures Requirement</t>
  </si>
  <si>
    <t>US Culture Requirement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</si>
  <si>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120- credits</t>
    </r>
  </si>
  <si>
    <t>Arts Administration- Theatre Concentration BA plus MBA- 8 Semester Plan</t>
  </si>
  <si>
    <t>Arts Administration- Music Concentration BA plus MBA 3+1- 8 Semester Plan</t>
  </si>
  <si>
    <t>Arts Administration- Art Concentration BA plus MBA 3+1- 8 Semester Plan</t>
  </si>
  <si>
    <t>Arts Administration- Arts Tech Concentration BA plus MBA 3+1 - 8 Semester Plan</t>
  </si>
  <si>
    <t>Arts Administration- Dance Concentration BA plus MBA 3+1- 8 Semester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</si>
</sst>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1"/>
      <name val="Calibri"/>
      <family val="2"/>
    </font>
    <font>
      <b/>
      <u/>
      <sz val="11"/>
      <color rgb="FF000000"/>
      <name val="Tahoma"/>
      <family val="2"/>
    </font>
    <font>
      <sz val="12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b/>
      <sz val="12"/>
      <name val="Tahoma"/>
      <family val="2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2" xfId="0" applyBorder="1"/>
    <xf numFmtId="0" fontId="12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15" fillId="0" borderId="11" xfId="0" applyFont="1" applyBorder="1"/>
    <xf numFmtId="0" fontId="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/>
    <xf numFmtId="0" fontId="8" fillId="0" borderId="2" xfId="0" applyFont="1" applyBorder="1" applyAlignment="1">
      <alignment horizontal="center" vertical="center" wrapText="1"/>
    </xf>
    <xf numFmtId="0" fontId="11" fillId="0" borderId="13" xfId="0" applyFont="1" applyBorder="1"/>
    <xf numFmtId="0" fontId="7" fillId="3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20"/>
  <sheetViews>
    <sheetView workbookViewId="0">
      <selection activeCell="A2" sqref="A2:F2"/>
    </sheetView>
  </sheetViews>
  <sheetFormatPr defaultColWidth="14.44140625" defaultRowHeight="15" customHeight="1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67" t="s">
        <v>0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9" t="s">
        <v>135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3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"/>
      <c r="D4" s="4"/>
      <c r="E4" s="4"/>
      <c r="F4" s="4"/>
    </row>
    <row r="5" spans="1:26" ht="28.5" customHeight="1">
      <c r="A5" s="5" t="s">
        <v>31</v>
      </c>
      <c r="B5" s="6" t="s">
        <v>1</v>
      </c>
      <c r="C5" s="6" t="s">
        <v>2</v>
      </c>
      <c r="D5" s="5" t="s">
        <v>32</v>
      </c>
      <c r="E5" s="6" t="s">
        <v>1</v>
      </c>
      <c r="F5" s="6" t="s">
        <v>2</v>
      </c>
    </row>
    <row r="6" spans="1:26" ht="17.25" customHeight="1">
      <c r="A6" s="7" t="s">
        <v>3</v>
      </c>
      <c r="B6" s="8">
        <v>3</v>
      </c>
      <c r="C6" s="9"/>
      <c r="D6" s="10" t="s">
        <v>125</v>
      </c>
      <c r="E6" s="11">
        <v>3</v>
      </c>
      <c r="F6" s="9"/>
    </row>
    <row r="7" spans="1:26" ht="17.25" customHeight="1">
      <c r="A7" s="7" t="s">
        <v>11</v>
      </c>
      <c r="B7" s="8">
        <v>3</v>
      </c>
      <c r="C7" s="9"/>
      <c r="D7" s="7" t="s">
        <v>5</v>
      </c>
      <c r="E7" s="11">
        <v>3</v>
      </c>
      <c r="F7" s="9"/>
    </row>
    <row r="8" spans="1:26" ht="17.25" customHeight="1">
      <c r="A8" s="7" t="s">
        <v>6</v>
      </c>
      <c r="B8" s="8">
        <v>3</v>
      </c>
      <c r="C8" s="9"/>
      <c r="D8" s="7" t="s">
        <v>7</v>
      </c>
      <c r="E8" s="11">
        <v>4</v>
      </c>
      <c r="F8" s="9"/>
    </row>
    <row r="9" spans="1:26" ht="17.25" customHeight="1">
      <c r="A9" s="7" t="s">
        <v>8</v>
      </c>
      <c r="B9" s="8">
        <v>3</v>
      </c>
      <c r="C9" s="9"/>
      <c r="D9" s="19" t="s">
        <v>19</v>
      </c>
      <c r="E9" s="11">
        <v>3</v>
      </c>
      <c r="F9" s="9"/>
    </row>
    <row r="10" spans="1:26" ht="17.25" customHeight="1">
      <c r="A10" s="7" t="s">
        <v>10</v>
      </c>
      <c r="B10" s="8">
        <v>3</v>
      </c>
      <c r="C10" s="9"/>
      <c r="D10" s="19" t="s">
        <v>25</v>
      </c>
      <c r="E10" s="11">
        <v>3</v>
      </c>
      <c r="F10" s="9"/>
    </row>
    <row r="11" spans="1:26" ht="17.25" customHeight="1">
      <c r="A11" s="7" t="s">
        <v>4</v>
      </c>
      <c r="B11" s="8">
        <v>3</v>
      </c>
      <c r="C11" s="9"/>
      <c r="F11" s="9"/>
    </row>
    <row r="12" spans="1:26" ht="14.4">
      <c r="A12" s="13" t="s">
        <v>13</v>
      </c>
      <c r="B12" s="14">
        <f>SUM(B6:B11)</f>
        <v>18</v>
      </c>
      <c r="C12" s="66"/>
      <c r="D12" s="13" t="s">
        <v>13</v>
      </c>
      <c r="E12" s="14">
        <f>SUM(E6:E10)</f>
        <v>16</v>
      </c>
      <c r="F12" s="66"/>
    </row>
    <row r="13" spans="1:26" ht="17.25" customHeight="1">
      <c r="A13" s="15" t="s">
        <v>14</v>
      </c>
      <c r="B13" s="16">
        <f>SUM(B12)</f>
        <v>18</v>
      </c>
      <c r="C13" s="65"/>
      <c r="D13" s="15" t="s">
        <v>14</v>
      </c>
      <c r="E13" s="16">
        <f>B13+E12</f>
        <v>34</v>
      </c>
      <c r="F13" s="65"/>
    </row>
    <row r="14" spans="1:26" ht="23.25" customHeight="1">
      <c r="A14" s="15" t="s">
        <v>14</v>
      </c>
      <c r="B14" s="6" t="s">
        <v>1</v>
      </c>
      <c r="C14" s="6" t="s">
        <v>2</v>
      </c>
      <c r="D14" s="5" t="s">
        <v>33</v>
      </c>
      <c r="E14" s="6" t="s">
        <v>1</v>
      </c>
      <c r="F14" s="6" t="s">
        <v>2</v>
      </c>
    </row>
    <row r="15" spans="1:26" ht="17.25" customHeight="1">
      <c r="A15" s="10" t="s">
        <v>124</v>
      </c>
      <c r="B15" s="8">
        <v>3</v>
      </c>
      <c r="C15" s="18"/>
      <c r="D15" s="7" t="s">
        <v>127</v>
      </c>
      <c r="E15" s="8">
        <v>3</v>
      </c>
      <c r="F15" s="9"/>
    </row>
    <row r="16" spans="1:26" ht="17.25" customHeight="1">
      <c r="A16" s="7" t="s">
        <v>7</v>
      </c>
      <c r="B16" s="8">
        <v>4</v>
      </c>
      <c r="C16" s="18"/>
      <c r="D16" s="7" t="s">
        <v>7</v>
      </c>
      <c r="E16" s="8">
        <v>4</v>
      </c>
      <c r="F16" s="9"/>
    </row>
    <row r="17" spans="1:6" ht="17.25" customHeight="1">
      <c r="A17" s="7" t="s">
        <v>9</v>
      </c>
      <c r="B17" s="8">
        <v>4</v>
      </c>
      <c r="C17" s="18"/>
      <c r="D17" s="7" t="s">
        <v>17</v>
      </c>
      <c r="E17" s="8">
        <v>3</v>
      </c>
      <c r="F17" s="9"/>
    </row>
    <row r="18" spans="1:6" ht="17.25" customHeight="1">
      <c r="A18" s="7" t="s">
        <v>21</v>
      </c>
      <c r="B18" s="8">
        <v>3</v>
      </c>
      <c r="C18" s="18"/>
      <c r="D18" s="19" t="s">
        <v>18</v>
      </c>
      <c r="E18" s="8">
        <v>3</v>
      </c>
      <c r="F18" s="9"/>
    </row>
    <row r="19" spans="1:6" ht="17.25" customHeight="1">
      <c r="A19" s="7" t="s">
        <v>20</v>
      </c>
      <c r="B19" s="8">
        <v>3</v>
      </c>
      <c r="C19" s="18"/>
      <c r="D19" s="7" t="s">
        <v>22</v>
      </c>
      <c r="E19" s="8">
        <v>3</v>
      </c>
      <c r="F19" s="9"/>
    </row>
    <row r="20" spans="1:6" ht="17.25" customHeight="1">
      <c r="A20" s="19" t="s">
        <v>12</v>
      </c>
      <c r="B20" s="9" t="s">
        <v>12</v>
      </c>
      <c r="C20" s="18"/>
      <c r="D20" s="7" t="s">
        <v>12</v>
      </c>
      <c r="E20" s="8" t="s">
        <v>12</v>
      </c>
      <c r="F20" s="9"/>
    </row>
    <row r="21" spans="1:6" ht="17.25" customHeight="1">
      <c r="A21" s="13" t="s">
        <v>13</v>
      </c>
      <c r="B21" s="14">
        <f>SUM(B15:B20)</f>
        <v>17</v>
      </c>
      <c r="C21" s="64"/>
      <c r="D21" s="13" t="s">
        <v>13</v>
      </c>
      <c r="E21" s="20">
        <f>SUM(E15:E20)</f>
        <v>16</v>
      </c>
      <c r="F21" s="66"/>
    </row>
    <row r="22" spans="1:6" ht="17.25" customHeight="1">
      <c r="A22" s="15" t="s">
        <v>14</v>
      </c>
      <c r="B22" s="16">
        <f>E13+B21</f>
        <v>51</v>
      </c>
      <c r="C22" s="65"/>
      <c r="D22" s="15" t="s">
        <v>14</v>
      </c>
      <c r="E22" s="21">
        <f>B22+E21</f>
        <v>67</v>
      </c>
      <c r="F22" s="65"/>
    </row>
    <row r="23" spans="1:6" ht="24" customHeight="1">
      <c r="A23" s="22" t="s">
        <v>34</v>
      </c>
      <c r="B23" s="6" t="s">
        <v>1</v>
      </c>
      <c r="C23" s="6" t="s">
        <v>2</v>
      </c>
      <c r="D23" s="5" t="s">
        <v>35</v>
      </c>
      <c r="E23" s="23" t="s">
        <v>1</v>
      </c>
      <c r="F23" s="6" t="s">
        <v>2</v>
      </c>
    </row>
    <row r="24" spans="1:6" ht="17.25" customHeight="1">
      <c r="A24" s="7" t="s">
        <v>128</v>
      </c>
      <c r="B24" s="8">
        <v>3</v>
      </c>
      <c r="C24" s="9"/>
      <c r="D24" s="7" t="s">
        <v>129</v>
      </c>
      <c r="E24" s="11">
        <v>3</v>
      </c>
      <c r="F24" s="9"/>
    </row>
    <row r="25" spans="1:6" ht="17.25" customHeight="1">
      <c r="A25" s="29" t="s">
        <v>27</v>
      </c>
      <c r="B25" s="8">
        <v>3</v>
      </c>
      <c r="C25" s="9"/>
      <c r="D25" s="7" t="s">
        <v>22</v>
      </c>
      <c r="E25" s="24">
        <v>3</v>
      </c>
      <c r="F25" s="9"/>
    </row>
    <row r="26" spans="1:6" ht="17.25" customHeight="1">
      <c r="A26" s="7" t="s">
        <v>23</v>
      </c>
      <c r="B26" s="8">
        <v>3</v>
      </c>
      <c r="C26" s="9"/>
      <c r="D26" s="7" t="s">
        <v>24</v>
      </c>
      <c r="E26" s="11">
        <v>3</v>
      </c>
      <c r="F26" s="25"/>
    </row>
    <row r="27" spans="1:6" ht="17.25" customHeight="1">
      <c r="A27" s="7" t="s">
        <v>16</v>
      </c>
      <c r="B27" s="8">
        <v>3</v>
      </c>
      <c r="C27" s="9"/>
      <c r="D27" s="7" t="s">
        <v>16</v>
      </c>
      <c r="E27" s="24">
        <v>3</v>
      </c>
      <c r="F27" s="25"/>
    </row>
    <row r="28" spans="1:6" ht="17.25" customHeight="1">
      <c r="A28" s="7" t="s">
        <v>26</v>
      </c>
      <c r="B28" s="8">
        <v>3</v>
      </c>
      <c r="C28" s="9"/>
      <c r="D28" s="7" t="s">
        <v>25</v>
      </c>
      <c r="E28" s="11">
        <v>3</v>
      </c>
      <c r="F28" s="25"/>
    </row>
    <row r="29" spans="1:6" ht="17.25" customHeight="1">
      <c r="A29" s="7" t="s">
        <v>24</v>
      </c>
      <c r="B29" s="9">
        <v>3</v>
      </c>
      <c r="C29" s="9"/>
      <c r="D29" s="7" t="s">
        <v>29</v>
      </c>
      <c r="E29" s="42">
        <v>3</v>
      </c>
      <c r="F29" s="25"/>
    </row>
    <row r="30" spans="1:6" ht="15.75" customHeight="1">
      <c r="A30" s="13" t="s">
        <v>13</v>
      </c>
      <c r="B30" s="14">
        <f>SUM(B24:B29)</f>
        <v>18</v>
      </c>
      <c r="C30" s="64"/>
      <c r="D30" s="13" t="s">
        <v>13</v>
      </c>
      <c r="E30" s="20">
        <f>SUM(E24:E29)</f>
        <v>18</v>
      </c>
      <c r="F30" s="66"/>
    </row>
    <row r="31" spans="1:6" ht="17.25" customHeight="1">
      <c r="A31" s="15" t="s">
        <v>14</v>
      </c>
      <c r="B31" s="16">
        <f>E22+B30</f>
        <v>85</v>
      </c>
      <c r="C31" s="65"/>
      <c r="D31" s="15" t="s">
        <v>14</v>
      </c>
      <c r="E31" s="27">
        <f>B31+E30</f>
        <v>103</v>
      </c>
      <c r="F31" s="65"/>
    </row>
    <row r="32" spans="1:6" ht="23.25" customHeight="1">
      <c r="A32" s="5" t="s">
        <v>36</v>
      </c>
      <c r="B32" s="6" t="s">
        <v>1</v>
      </c>
      <c r="C32" s="6" t="s">
        <v>2</v>
      </c>
      <c r="D32" s="43" t="s">
        <v>37</v>
      </c>
      <c r="E32" s="28" t="s">
        <v>1</v>
      </c>
      <c r="F32" s="6" t="s">
        <v>2</v>
      </c>
    </row>
    <row r="33" spans="1:6" ht="17.25" customHeight="1">
      <c r="A33" s="19" t="s">
        <v>38</v>
      </c>
      <c r="B33" s="24">
        <v>1</v>
      </c>
      <c r="C33" s="9"/>
      <c r="D33" s="44" t="s">
        <v>39</v>
      </c>
      <c r="E33" s="30" t="s">
        <v>12</v>
      </c>
      <c r="F33" s="31"/>
    </row>
    <row r="34" spans="1:6" ht="17.25" customHeight="1">
      <c r="A34" s="45" t="s">
        <v>40</v>
      </c>
      <c r="B34" s="8" t="s">
        <v>12</v>
      </c>
      <c r="C34" s="9"/>
      <c r="D34" s="29" t="s">
        <v>41</v>
      </c>
      <c r="E34" s="30">
        <v>3</v>
      </c>
      <c r="F34" s="31"/>
    </row>
    <row r="35" spans="1:6" ht="17.25" customHeight="1">
      <c r="A35" s="7" t="s">
        <v>42</v>
      </c>
      <c r="B35" s="8">
        <v>3</v>
      </c>
      <c r="C35" s="9"/>
      <c r="D35" s="29" t="s">
        <v>43</v>
      </c>
      <c r="E35" s="30">
        <v>3</v>
      </c>
      <c r="F35" s="31"/>
    </row>
    <row r="36" spans="1:6" ht="17.25" customHeight="1">
      <c r="A36" s="7" t="s">
        <v>44</v>
      </c>
      <c r="B36" s="8">
        <v>3</v>
      </c>
      <c r="C36" s="9"/>
      <c r="D36" s="29" t="s">
        <v>45</v>
      </c>
      <c r="E36" s="30">
        <v>3</v>
      </c>
      <c r="F36" s="31"/>
    </row>
    <row r="37" spans="1:6" ht="17.25" customHeight="1">
      <c r="A37" s="45" t="s">
        <v>46</v>
      </c>
      <c r="B37" s="8"/>
      <c r="C37" s="9"/>
      <c r="D37" s="46" t="s">
        <v>47</v>
      </c>
      <c r="E37" s="30"/>
      <c r="F37" s="31"/>
    </row>
    <row r="38" spans="1:6" ht="17.25" customHeight="1">
      <c r="A38" s="7" t="s">
        <v>48</v>
      </c>
      <c r="B38" s="8">
        <v>3</v>
      </c>
      <c r="C38" s="9"/>
      <c r="D38" s="29" t="s">
        <v>49</v>
      </c>
      <c r="E38" s="30">
        <v>3</v>
      </c>
      <c r="F38" s="31"/>
    </row>
    <row r="39" spans="1:6" ht="17.25" customHeight="1">
      <c r="A39" s="7" t="s">
        <v>50</v>
      </c>
      <c r="B39" s="8">
        <v>3</v>
      </c>
      <c r="C39" s="9"/>
      <c r="D39" s="29" t="s">
        <v>51</v>
      </c>
      <c r="E39" s="30">
        <v>3</v>
      </c>
      <c r="F39" s="31"/>
    </row>
    <row r="40" spans="1:6" ht="17.25" customHeight="1">
      <c r="A40" s="25" t="s">
        <v>52</v>
      </c>
      <c r="B40" s="9">
        <v>3</v>
      </c>
      <c r="C40" s="9"/>
      <c r="D40" s="29" t="s">
        <v>53</v>
      </c>
      <c r="E40" s="30">
        <v>3</v>
      </c>
      <c r="F40" s="31"/>
    </row>
    <row r="41" spans="1:6" ht="15.75" customHeight="1">
      <c r="A41" s="13" t="s">
        <v>13</v>
      </c>
      <c r="B41" s="32">
        <f>SUM(B33:B40)</f>
        <v>16</v>
      </c>
      <c r="C41" s="33"/>
      <c r="D41" s="13" t="s">
        <v>13</v>
      </c>
      <c r="E41" s="14">
        <f>SUM(E33:E40)</f>
        <v>18</v>
      </c>
      <c r="F41" s="34"/>
    </row>
    <row r="42" spans="1:6" ht="15.75" customHeight="1">
      <c r="A42" s="15" t="s">
        <v>14</v>
      </c>
      <c r="B42" s="35">
        <f>E31+B41</f>
        <v>119</v>
      </c>
      <c r="C42" s="36"/>
      <c r="D42" s="47" t="s">
        <v>14</v>
      </c>
      <c r="E42" s="35">
        <f>B42+E41</f>
        <v>137</v>
      </c>
      <c r="F42" s="37"/>
    </row>
    <row r="43" spans="1:6" ht="15.75" customHeight="1">
      <c r="A43" s="5" t="s">
        <v>54</v>
      </c>
      <c r="B43" s="6" t="s">
        <v>1</v>
      </c>
      <c r="C43" s="48" t="s">
        <v>2</v>
      </c>
      <c r="D43" s="49" t="s">
        <v>12</v>
      </c>
      <c r="E43" s="50"/>
      <c r="F43" s="51"/>
    </row>
    <row r="44" spans="1:6" ht="15.75" customHeight="1">
      <c r="A44" s="52" t="s">
        <v>55</v>
      </c>
      <c r="B44" s="24">
        <v>0</v>
      </c>
      <c r="C44" s="53"/>
      <c r="D44" s="54" t="s">
        <v>12</v>
      </c>
      <c r="E44" s="50"/>
      <c r="F44" s="51"/>
    </row>
    <row r="45" spans="1:6" ht="15.75" customHeight="1">
      <c r="A45" s="7" t="s">
        <v>56</v>
      </c>
      <c r="B45" s="8">
        <v>3</v>
      </c>
      <c r="C45" s="53"/>
      <c r="D45" s="55" t="s">
        <v>12</v>
      </c>
      <c r="E45" s="50"/>
      <c r="F45" s="51"/>
    </row>
    <row r="46" spans="1:6" ht="15.75" customHeight="1">
      <c r="A46" s="7" t="s">
        <v>57</v>
      </c>
      <c r="B46" s="8">
        <v>3</v>
      </c>
      <c r="C46" s="53"/>
      <c r="D46" s="55" t="s">
        <v>12</v>
      </c>
      <c r="E46" s="50"/>
      <c r="F46" s="51"/>
    </row>
    <row r="47" spans="1:6" ht="15.75" customHeight="1">
      <c r="A47" s="7" t="s">
        <v>12</v>
      </c>
      <c r="B47" s="8" t="s">
        <v>12</v>
      </c>
      <c r="C47" s="53"/>
      <c r="D47" s="55" t="s">
        <v>12</v>
      </c>
      <c r="E47" s="50"/>
      <c r="F47" s="51"/>
    </row>
    <row r="48" spans="1:6" ht="15.75" customHeight="1">
      <c r="A48" s="7" t="s">
        <v>12</v>
      </c>
      <c r="B48" s="8" t="s">
        <v>12</v>
      </c>
      <c r="C48" s="53"/>
      <c r="D48" s="55" t="s">
        <v>12</v>
      </c>
      <c r="E48" s="50"/>
      <c r="F48" s="51"/>
    </row>
    <row r="49" spans="1:6" ht="15.75" customHeight="1">
      <c r="A49" s="25" t="s">
        <v>12</v>
      </c>
      <c r="B49" s="9" t="s">
        <v>12</v>
      </c>
      <c r="C49" s="53"/>
      <c r="D49" s="55"/>
      <c r="E49" s="50"/>
      <c r="F49" s="51"/>
    </row>
    <row r="50" spans="1:6" ht="15.75" customHeight="1">
      <c r="A50" s="13" t="s">
        <v>13</v>
      </c>
      <c r="B50" s="32">
        <f>SUM(B44:B49)</f>
        <v>6</v>
      </c>
      <c r="C50" s="56"/>
      <c r="D50" s="57" t="s">
        <v>12</v>
      </c>
      <c r="E50" s="50"/>
      <c r="F50" s="51"/>
    </row>
    <row r="51" spans="1:6" ht="15.75" customHeight="1">
      <c r="A51" s="15" t="s">
        <v>14</v>
      </c>
      <c r="B51" s="35">
        <f>E42+B50</f>
        <v>143</v>
      </c>
      <c r="C51" s="58"/>
      <c r="D51" s="59" t="s">
        <v>12</v>
      </c>
      <c r="E51" s="50"/>
      <c r="F51" s="51"/>
    </row>
    <row r="52" spans="1:6" ht="15.75" customHeight="1">
      <c r="A52" s="60" t="s">
        <v>58</v>
      </c>
      <c r="B52" s="50"/>
      <c r="C52" s="23"/>
      <c r="D52" s="61"/>
      <c r="E52" s="50"/>
      <c r="F52" s="51"/>
    </row>
    <row r="53" spans="1:6" ht="15.75" customHeight="1">
      <c r="A53" s="60" t="str">
        <f>D47</f>
        <v xml:space="preserve"> </v>
      </c>
      <c r="B53" s="50"/>
      <c r="C53" s="23"/>
      <c r="D53" s="61"/>
      <c r="E53" s="50"/>
      <c r="F53" s="51"/>
    </row>
    <row r="54" spans="1:6" ht="15.75" customHeight="1">
      <c r="A54" s="61"/>
      <c r="B54" s="50"/>
      <c r="C54" s="23"/>
      <c r="D54" s="61"/>
      <c r="E54" s="50"/>
      <c r="F54" s="51"/>
    </row>
    <row r="55" spans="1:6" ht="15.75" customHeight="1">
      <c r="A55" s="38" t="s">
        <v>30</v>
      </c>
      <c r="B55" s="50"/>
      <c r="C55" s="23"/>
      <c r="D55" s="61"/>
      <c r="E55" s="50"/>
      <c r="F55" s="51"/>
    </row>
    <row r="56" spans="1:6" ht="15.75" customHeight="1">
      <c r="A56" s="39" t="s">
        <v>59</v>
      </c>
      <c r="B56" s="50"/>
      <c r="C56" s="23"/>
      <c r="D56" s="61"/>
      <c r="E56" s="50"/>
      <c r="F56" s="51"/>
    </row>
    <row r="57" spans="1:6" ht="15.75" customHeight="1">
      <c r="A57" s="39" t="s">
        <v>123</v>
      </c>
      <c r="B57" s="50"/>
      <c r="C57" s="23"/>
      <c r="D57" s="61"/>
      <c r="E57" s="50"/>
      <c r="F57" s="51"/>
    </row>
    <row r="58" spans="1:6" ht="15.75" customHeight="1">
      <c r="A58" s="39" t="s">
        <v>60</v>
      </c>
      <c r="B58" s="50"/>
      <c r="C58" s="23"/>
      <c r="D58" s="61"/>
      <c r="E58" s="50"/>
      <c r="F58" s="51"/>
    </row>
    <row r="59" spans="1:6" ht="15.75" customHeight="1">
      <c r="A59" s="39" t="s">
        <v>61</v>
      </c>
      <c r="B59" s="50"/>
      <c r="C59" s="23"/>
      <c r="D59" s="61"/>
      <c r="E59" s="50"/>
      <c r="F59" s="51"/>
    </row>
    <row r="60" spans="1:6" ht="15.75" customHeight="1">
      <c r="A60" t="s">
        <v>130</v>
      </c>
      <c r="B60" s="50"/>
      <c r="C60" s="23"/>
      <c r="D60" s="61"/>
      <c r="E60" s="50"/>
      <c r="F60" s="51"/>
    </row>
    <row r="62" spans="1:6" ht="15.75" customHeight="1"/>
    <row r="66" spans="1:6" ht="15.75" customHeight="1">
      <c r="A66" s="40"/>
      <c r="F66" s="41">
        <f ca="1">TODAY()</f>
        <v>45083</v>
      </c>
    </row>
    <row r="67" spans="1:6" ht="15.75" customHeight="1">
      <c r="A67" s="38"/>
    </row>
    <row r="68" spans="1:6" ht="15.75" customHeight="1"/>
    <row r="69" spans="1:6" ht="15.75" customHeight="1"/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>
      <selection activeCell="D33" sqref="D33"/>
    </sheetView>
  </sheetViews>
  <sheetFormatPr defaultColWidth="14.44140625" defaultRowHeight="15" customHeight="1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67" t="s">
        <v>0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9" t="s">
        <v>136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3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"/>
      <c r="D4" s="4"/>
      <c r="E4" s="4"/>
      <c r="F4" s="4"/>
    </row>
    <row r="5" spans="1:26" ht="28.5" customHeight="1">
      <c r="A5" s="5" t="s">
        <v>68</v>
      </c>
      <c r="B5" s="6" t="s">
        <v>1</v>
      </c>
      <c r="C5" s="6" t="s">
        <v>2</v>
      </c>
      <c r="D5" s="5" t="s">
        <v>69</v>
      </c>
      <c r="E5" s="6" t="s">
        <v>1</v>
      </c>
      <c r="F5" s="6" t="s">
        <v>2</v>
      </c>
    </row>
    <row r="6" spans="1:26" ht="17.25" customHeight="1">
      <c r="A6" s="7" t="s">
        <v>3</v>
      </c>
      <c r="B6" s="8">
        <v>3</v>
      </c>
      <c r="C6" s="9"/>
      <c r="D6" s="10" t="s">
        <v>125</v>
      </c>
      <c r="E6" s="11">
        <v>3</v>
      </c>
      <c r="F6" s="9"/>
    </row>
    <row r="7" spans="1:26" ht="17.25" customHeight="1">
      <c r="A7" s="7" t="s">
        <v>4</v>
      </c>
      <c r="B7" s="8">
        <v>3</v>
      </c>
      <c r="C7" s="9"/>
      <c r="D7" s="7" t="s">
        <v>64</v>
      </c>
      <c r="E7" s="11">
        <v>3</v>
      </c>
      <c r="F7" s="9"/>
    </row>
    <row r="8" spans="1:26" ht="17.25" customHeight="1">
      <c r="A8" s="7" t="s">
        <v>6</v>
      </c>
      <c r="B8" s="8">
        <v>3</v>
      </c>
      <c r="C8" s="9"/>
      <c r="D8" s="7" t="s">
        <v>7</v>
      </c>
      <c r="E8" s="11">
        <v>4</v>
      </c>
      <c r="F8" s="9"/>
    </row>
    <row r="9" spans="1:26" ht="17.25" customHeight="1">
      <c r="A9" s="7" t="s">
        <v>65</v>
      </c>
      <c r="B9" s="8">
        <v>3</v>
      </c>
      <c r="C9" s="9"/>
      <c r="D9" s="19" t="s">
        <v>18</v>
      </c>
      <c r="E9" s="12">
        <v>3</v>
      </c>
      <c r="F9" s="9"/>
    </row>
    <row r="10" spans="1:26" ht="17.25" customHeight="1">
      <c r="A10" s="7" t="s">
        <v>66</v>
      </c>
      <c r="B10" s="8">
        <v>3</v>
      </c>
      <c r="C10" s="9"/>
      <c r="D10" s="7" t="s">
        <v>11</v>
      </c>
      <c r="E10" s="11">
        <v>3</v>
      </c>
      <c r="F10" s="9"/>
    </row>
    <row r="11" spans="1:26" ht="17.25" customHeight="1">
      <c r="A11" s="7" t="s">
        <v>62</v>
      </c>
      <c r="B11" s="8">
        <v>3</v>
      </c>
      <c r="C11" s="9"/>
      <c r="D11" s="7" t="s">
        <v>12</v>
      </c>
      <c r="E11" s="11" t="s">
        <v>12</v>
      </c>
      <c r="F11" s="9"/>
    </row>
    <row r="12" spans="1:26" ht="14.4">
      <c r="A12" s="13" t="s">
        <v>13</v>
      </c>
      <c r="B12" s="14">
        <f>SUM(B6:B11)</f>
        <v>18</v>
      </c>
      <c r="C12" s="66"/>
      <c r="D12" s="13" t="s">
        <v>13</v>
      </c>
      <c r="E12" s="14">
        <f>SUM(E6:E11)</f>
        <v>16</v>
      </c>
      <c r="F12" s="66"/>
    </row>
    <row r="13" spans="1:26" ht="17.25" customHeight="1">
      <c r="A13" s="15" t="s">
        <v>14</v>
      </c>
      <c r="B13" s="16">
        <f>SUM(B12)</f>
        <v>18</v>
      </c>
      <c r="C13" s="65"/>
      <c r="D13" s="15" t="s">
        <v>14</v>
      </c>
      <c r="E13" s="16">
        <f>B13+E12</f>
        <v>34</v>
      </c>
      <c r="F13" s="65"/>
    </row>
    <row r="14" spans="1:26" ht="23.25" customHeight="1">
      <c r="A14" s="17" t="s">
        <v>15</v>
      </c>
      <c r="B14" s="6" t="s">
        <v>1</v>
      </c>
      <c r="C14" s="6" t="s">
        <v>2</v>
      </c>
      <c r="D14" s="5" t="s">
        <v>70</v>
      </c>
      <c r="E14" s="6" t="s">
        <v>1</v>
      </c>
      <c r="F14" s="6" t="s">
        <v>2</v>
      </c>
    </row>
    <row r="15" spans="1:26" ht="17.25" customHeight="1">
      <c r="A15" s="10" t="s">
        <v>124</v>
      </c>
      <c r="B15" s="8">
        <v>3</v>
      </c>
      <c r="C15" s="18"/>
      <c r="D15" s="7" t="s">
        <v>131</v>
      </c>
      <c r="E15" s="8">
        <v>3</v>
      </c>
      <c r="F15" s="9"/>
    </row>
    <row r="16" spans="1:26" ht="17.25" customHeight="1">
      <c r="A16" s="7" t="s">
        <v>7</v>
      </c>
      <c r="B16" s="8">
        <v>4</v>
      </c>
      <c r="C16" s="18"/>
      <c r="D16" s="7" t="s">
        <v>7</v>
      </c>
      <c r="E16" s="8">
        <v>4</v>
      </c>
      <c r="F16" s="9"/>
    </row>
    <row r="17" spans="1:6" ht="17.25" customHeight="1">
      <c r="A17" s="7" t="s">
        <v>9</v>
      </c>
      <c r="B17" s="8">
        <v>4</v>
      </c>
      <c r="C17" s="18"/>
      <c r="D17" s="7" t="s">
        <v>17</v>
      </c>
      <c r="E17" s="8">
        <v>3</v>
      </c>
      <c r="F17" s="9"/>
    </row>
    <row r="18" spans="1:6" ht="17.25" customHeight="1">
      <c r="A18" s="19" t="s">
        <v>25</v>
      </c>
      <c r="B18" s="8">
        <v>3</v>
      </c>
      <c r="C18" s="18"/>
      <c r="D18" s="19" t="s">
        <v>19</v>
      </c>
      <c r="E18" s="8">
        <v>3</v>
      </c>
      <c r="F18" s="9"/>
    </row>
    <row r="19" spans="1:6" ht="17.25" customHeight="1">
      <c r="A19" s="7" t="s">
        <v>20</v>
      </c>
      <c r="B19" s="8">
        <v>3</v>
      </c>
      <c r="C19" s="18"/>
      <c r="D19" s="7" t="s">
        <v>22</v>
      </c>
      <c r="E19" s="8">
        <v>3</v>
      </c>
      <c r="F19" s="9"/>
    </row>
    <row r="20" spans="1:6" ht="17.25" customHeight="1">
      <c r="A20" s="7" t="s">
        <v>12</v>
      </c>
      <c r="B20" s="9" t="s">
        <v>12</v>
      </c>
      <c r="C20" s="18"/>
      <c r="D20" s="7"/>
      <c r="E20" s="8"/>
      <c r="F20" s="9"/>
    </row>
    <row r="21" spans="1:6" ht="17.25" customHeight="1">
      <c r="A21" s="13" t="s">
        <v>13</v>
      </c>
      <c r="B21" s="14">
        <f>SUM(B15:B20)</f>
        <v>17</v>
      </c>
      <c r="C21" s="64"/>
      <c r="D21" s="13" t="s">
        <v>13</v>
      </c>
      <c r="E21" s="20">
        <f>SUM(E15:E20)</f>
        <v>16</v>
      </c>
      <c r="F21" s="66"/>
    </row>
    <row r="22" spans="1:6" ht="17.25" customHeight="1">
      <c r="A22" s="15" t="s">
        <v>14</v>
      </c>
      <c r="B22" s="16">
        <f>E13+B21</f>
        <v>51</v>
      </c>
      <c r="C22" s="65"/>
      <c r="D22" s="15" t="s">
        <v>14</v>
      </c>
      <c r="E22" s="21">
        <f>B22+E21</f>
        <v>67</v>
      </c>
      <c r="F22" s="65"/>
    </row>
    <row r="23" spans="1:6" ht="24" customHeight="1">
      <c r="A23" s="22" t="s">
        <v>71</v>
      </c>
      <c r="B23" s="6" t="s">
        <v>1</v>
      </c>
      <c r="C23" s="6" t="s">
        <v>2</v>
      </c>
      <c r="D23" s="5" t="s">
        <v>72</v>
      </c>
      <c r="E23" s="23" t="s">
        <v>1</v>
      </c>
      <c r="F23" s="6" t="s">
        <v>2</v>
      </c>
    </row>
    <row r="24" spans="1:6" ht="17.25" customHeight="1">
      <c r="A24" s="7" t="s">
        <v>132</v>
      </c>
      <c r="B24" s="8">
        <v>3</v>
      </c>
      <c r="C24" s="9"/>
      <c r="D24" s="7" t="s">
        <v>129</v>
      </c>
      <c r="E24" s="11">
        <v>3</v>
      </c>
      <c r="F24" s="9"/>
    </row>
    <row r="25" spans="1:6" ht="17.25" customHeight="1">
      <c r="A25" s="7" t="s">
        <v>21</v>
      </c>
      <c r="B25" s="8">
        <v>3</v>
      </c>
      <c r="C25" s="9"/>
      <c r="D25" s="7" t="s">
        <v>22</v>
      </c>
      <c r="E25" s="24">
        <v>3</v>
      </c>
      <c r="F25" s="9"/>
    </row>
    <row r="26" spans="1:6" ht="17.25" customHeight="1">
      <c r="A26" s="7" t="s">
        <v>23</v>
      </c>
      <c r="B26" s="8">
        <v>3</v>
      </c>
      <c r="C26" s="9"/>
      <c r="D26" s="7" t="s">
        <v>67</v>
      </c>
      <c r="E26" s="11">
        <v>3</v>
      </c>
      <c r="F26" s="25"/>
    </row>
    <row r="27" spans="1:6" ht="17.25" customHeight="1">
      <c r="A27" s="7" t="s">
        <v>16</v>
      </c>
      <c r="B27" s="8">
        <v>3</v>
      </c>
      <c r="C27" s="9"/>
      <c r="D27" s="7" t="s">
        <v>16</v>
      </c>
      <c r="E27" s="24">
        <v>3</v>
      </c>
      <c r="F27" s="25"/>
    </row>
    <row r="28" spans="1:6" ht="17.25" customHeight="1">
      <c r="A28" s="7" t="s">
        <v>26</v>
      </c>
      <c r="B28" s="8">
        <v>3</v>
      </c>
      <c r="C28" s="9"/>
      <c r="D28" s="7" t="s">
        <v>67</v>
      </c>
      <c r="E28" s="11">
        <v>3</v>
      </c>
      <c r="F28" s="25"/>
    </row>
    <row r="29" spans="1:6" ht="17.25" customHeight="1">
      <c r="A29" s="7" t="s">
        <v>22</v>
      </c>
      <c r="B29" s="9">
        <v>3</v>
      </c>
      <c r="C29" s="9"/>
      <c r="D29" s="7" t="s">
        <v>29</v>
      </c>
      <c r="E29" s="42">
        <v>3</v>
      </c>
      <c r="F29" s="25"/>
    </row>
    <row r="30" spans="1:6" ht="15.75" customHeight="1">
      <c r="A30" s="13" t="s">
        <v>13</v>
      </c>
      <c r="B30" s="14">
        <f>SUM(B24:B29)</f>
        <v>18</v>
      </c>
      <c r="C30" s="64"/>
      <c r="D30" s="13" t="s">
        <v>13</v>
      </c>
      <c r="E30" s="20">
        <f>SUM(E24:E29)</f>
        <v>18</v>
      </c>
      <c r="F30" s="66"/>
    </row>
    <row r="31" spans="1:6" ht="17.25" customHeight="1">
      <c r="A31" s="15" t="s">
        <v>14</v>
      </c>
      <c r="B31" s="16">
        <f>E22+B30</f>
        <v>85</v>
      </c>
      <c r="C31" s="65"/>
      <c r="D31" s="15" t="s">
        <v>14</v>
      </c>
      <c r="E31" s="27">
        <f>B31+E30</f>
        <v>103</v>
      </c>
      <c r="F31" s="65"/>
    </row>
    <row r="32" spans="1:6" ht="23.25" customHeight="1">
      <c r="A32" s="5" t="s">
        <v>73</v>
      </c>
      <c r="B32" s="6" t="s">
        <v>1</v>
      </c>
      <c r="C32" s="6" t="s">
        <v>2</v>
      </c>
      <c r="D32" s="43" t="s">
        <v>74</v>
      </c>
      <c r="E32" s="28" t="s">
        <v>1</v>
      </c>
      <c r="F32" s="6" t="s">
        <v>2</v>
      </c>
    </row>
    <row r="33" spans="1:6" ht="17.25" customHeight="1">
      <c r="A33" s="19" t="s">
        <v>38</v>
      </c>
      <c r="B33" s="24">
        <v>1</v>
      </c>
      <c r="C33" s="9"/>
      <c r="D33" s="44" t="s">
        <v>39</v>
      </c>
      <c r="E33" s="30" t="s">
        <v>12</v>
      </c>
      <c r="F33" s="31"/>
    </row>
    <row r="34" spans="1:6" ht="17.25" customHeight="1">
      <c r="A34" s="45" t="s">
        <v>40</v>
      </c>
      <c r="B34" s="8" t="s">
        <v>12</v>
      </c>
      <c r="C34" s="9"/>
      <c r="D34" s="29" t="s">
        <v>41</v>
      </c>
      <c r="E34" s="30">
        <v>3</v>
      </c>
      <c r="F34" s="31"/>
    </row>
    <row r="35" spans="1:6" ht="17.25" customHeight="1">
      <c r="A35" s="7" t="s">
        <v>42</v>
      </c>
      <c r="B35" s="8">
        <v>3</v>
      </c>
      <c r="C35" s="9"/>
      <c r="D35" s="29" t="s">
        <v>43</v>
      </c>
      <c r="E35" s="30">
        <v>3</v>
      </c>
      <c r="F35" s="31"/>
    </row>
    <row r="36" spans="1:6" ht="17.25" customHeight="1">
      <c r="A36" s="7" t="s">
        <v>44</v>
      </c>
      <c r="B36" s="8">
        <v>3</v>
      </c>
      <c r="C36" s="9"/>
      <c r="D36" s="29" t="s">
        <v>45</v>
      </c>
      <c r="E36" s="30">
        <v>3</v>
      </c>
      <c r="F36" s="31"/>
    </row>
    <row r="37" spans="1:6" ht="17.25" customHeight="1">
      <c r="A37" s="45" t="s">
        <v>46</v>
      </c>
      <c r="B37" s="8"/>
      <c r="C37" s="9"/>
      <c r="D37" s="46" t="s">
        <v>47</v>
      </c>
      <c r="E37" s="30"/>
      <c r="F37" s="31"/>
    </row>
    <row r="38" spans="1:6" ht="17.25" customHeight="1">
      <c r="A38" s="7" t="s">
        <v>48</v>
      </c>
      <c r="B38" s="8">
        <v>3</v>
      </c>
      <c r="C38" s="9"/>
      <c r="D38" s="29" t="s">
        <v>49</v>
      </c>
      <c r="E38" s="30">
        <v>3</v>
      </c>
      <c r="F38" s="31"/>
    </row>
    <row r="39" spans="1:6" ht="17.25" customHeight="1">
      <c r="A39" s="7" t="s">
        <v>50</v>
      </c>
      <c r="B39" s="8">
        <v>3</v>
      </c>
      <c r="C39" s="9"/>
      <c r="D39" s="29" t="s">
        <v>51</v>
      </c>
      <c r="E39" s="30">
        <v>3</v>
      </c>
      <c r="F39" s="31"/>
    </row>
    <row r="40" spans="1:6" ht="17.25" customHeight="1">
      <c r="A40" s="25" t="s">
        <v>52</v>
      </c>
      <c r="B40" s="9">
        <v>3</v>
      </c>
      <c r="C40" s="9"/>
      <c r="D40" s="29" t="s">
        <v>53</v>
      </c>
      <c r="E40" s="30">
        <v>3</v>
      </c>
      <c r="F40" s="31"/>
    </row>
    <row r="41" spans="1:6" ht="15.75" customHeight="1">
      <c r="A41" s="13" t="s">
        <v>13</v>
      </c>
      <c r="B41" s="32">
        <f>SUM(B33:B40)</f>
        <v>16</v>
      </c>
      <c r="C41" s="33"/>
      <c r="D41" s="13" t="s">
        <v>13</v>
      </c>
      <c r="E41" s="14">
        <f>SUM(E33:E40)</f>
        <v>18</v>
      </c>
      <c r="F41" s="34"/>
    </row>
    <row r="42" spans="1:6" ht="15.75" customHeight="1">
      <c r="A42" s="15" t="s">
        <v>14</v>
      </c>
      <c r="B42" s="35">
        <f>E31+B41</f>
        <v>119</v>
      </c>
      <c r="C42" s="36"/>
      <c r="D42" s="47" t="s">
        <v>14</v>
      </c>
      <c r="E42" s="35">
        <f>B42+E41</f>
        <v>137</v>
      </c>
      <c r="F42" s="37"/>
    </row>
    <row r="43" spans="1:6" ht="15.75" customHeight="1">
      <c r="A43" s="5" t="s">
        <v>54</v>
      </c>
      <c r="B43" s="6" t="s">
        <v>1</v>
      </c>
      <c r="C43" s="48" t="s">
        <v>2</v>
      </c>
      <c r="D43" s="49" t="s">
        <v>12</v>
      </c>
      <c r="E43" s="50"/>
      <c r="F43" s="51"/>
    </row>
    <row r="44" spans="1:6" ht="15.75" customHeight="1">
      <c r="A44" s="52" t="s">
        <v>55</v>
      </c>
      <c r="B44" s="24">
        <v>0</v>
      </c>
      <c r="C44" s="53"/>
      <c r="D44" s="54" t="s">
        <v>12</v>
      </c>
      <c r="E44" s="50"/>
      <c r="F44" s="51"/>
    </row>
    <row r="45" spans="1:6" ht="15.75" customHeight="1">
      <c r="A45" s="7" t="s">
        <v>56</v>
      </c>
      <c r="B45" s="8">
        <v>3</v>
      </c>
      <c r="C45" s="53"/>
      <c r="D45" s="55" t="s">
        <v>12</v>
      </c>
      <c r="E45" s="50"/>
      <c r="F45" s="51"/>
    </row>
    <row r="46" spans="1:6" ht="15.75" customHeight="1">
      <c r="A46" s="7" t="s">
        <v>57</v>
      </c>
      <c r="B46" s="8">
        <v>3</v>
      </c>
      <c r="C46" s="53"/>
      <c r="D46" s="55" t="s">
        <v>12</v>
      </c>
      <c r="E46" s="50"/>
      <c r="F46" s="51"/>
    </row>
    <row r="47" spans="1:6" ht="15.75" customHeight="1">
      <c r="A47" s="7" t="s">
        <v>12</v>
      </c>
      <c r="B47" s="8" t="s">
        <v>12</v>
      </c>
      <c r="C47" s="53"/>
      <c r="D47" s="55" t="s">
        <v>12</v>
      </c>
      <c r="E47" s="50"/>
      <c r="F47" s="51"/>
    </row>
    <row r="48" spans="1:6" ht="15.75" customHeight="1">
      <c r="A48" s="7" t="s">
        <v>12</v>
      </c>
      <c r="B48" s="8" t="s">
        <v>12</v>
      </c>
      <c r="C48" s="53"/>
      <c r="D48" s="55" t="s">
        <v>12</v>
      </c>
      <c r="E48" s="50"/>
      <c r="F48" s="51"/>
    </row>
    <row r="49" spans="1:6" ht="15.75" customHeight="1">
      <c r="A49" s="25" t="s">
        <v>12</v>
      </c>
      <c r="B49" s="9" t="s">
        <v>12</v>
      </c>
      <c r="C49" s="53"/>
      <c r="D49" s="55"/>
      <c r="E49" s="50"/>
      <c r="F49" s="51"/>
    </row>
    <row r="50" spans="1:6" ht="15.75" customHeight="1">
      <c r="A50" s="13" t="s">
        <v>13</v>
      </c>
      <c r="B50" s="32">
        <f>SUM(B44:B49)</f>
        <v>6</v>
      </c>
      <c r="C50" s="56"/>
      <c r="D50" s="57" t="s">
        <v>12</v>
      </c>
      <c r="E50" s="50"/>
      <c r="F50" s="51"/>
    </row>
    <row r="51" spans="1:6" ht="15.75" customHeight="1">
      <c r="A51" s="15" t="s">
        <v>14</v>
      </c>
      <c r="B51" s="35">
        <f>E42+B50</f>
        <v>143</v>
      </c>
      <c r="C51" s="58"/>
      <c r="D51" s="59" t="s">
        <v>12</v>
      </c>
      <c r="E51" s="50"/>
      <c r="F51" s="51"/>
    </row>
    <row r="52" spans="1:6" ht="15.75" customHeight="1">
      <c r="A52" s="60" t="s">
        <v>63</v>
      </c>
      <c r="B52" s="50"/>
      <c r="C52" s="23"/>
      <c r="D52" s="61"/>
      <c r="E52" s="50"/>
      <c r="F52" s="51"/>
    </row>
    <row r="53" spans="1:6" ht="28.05" customHeight="1">
      <c r="A53" s="70">
        <f>'BA Arts Admin Music plus MBA 3+'!A54</f>
        <v>0</v>
      </c>
      <c r="B53" s="70"/>
      <c r="C53" s="70"/>
      <c r="D53" s="61"/>
      <c r="E53" s="50"/>
      <c r="F53" s="51"/>
    </row>
    <row r="54" spans="1:6" ht="15.75" customHeight="1">
      <c r="A54" s="61"/>
      <c r="B54" s="50"/>
      <c r="C54" s="23"/>
      <c r="D54" s="61"/>
      <c r="E54" s="50"/>
      <c r="F54" s="51"/>
    </row>
    <row r="55" spans="1:6" ht="15.75" customHeight="1">
      <c r="A55" s="38" t="s">
        <v>30</v>
      </c>
      <c r="B55" s="50"/>
      <c r="C55" s="23"/>
      <c r="D55" s="61"/>
      <c r="E55" s="50"/>
      <c r="F55" s="51"/>
    </row>
    <row r="56" spans="1:6" ht="15.75" customHeight="1">
      <c r="A56" s="39" t="s">
        <v>75</v>
      </c>
      <c r="B56" s="50"/>
      <c r="C56" s="23"/>
      <c r="D56" s="61"/>
      <c r="E56" s="50"/>
      <c r="F56" s="51"/>
    </row>
    <row r="57" spans="1:6" ht="15.75" customHeight="1">
      <c r="A57" s="39" t="s">
        <v>123</v>
      </c>
      <c r="B57" s="50"/>
      <c r="C57" s="23"/>
      <c r="D57" s="61"/>
      <c r="E57" s="50"/>
      <c r="F57" s="51"/>
    </row>
    <row r="58" spans="1:6" ht="15.75" customHeight="1">
      <c r="A58" s="39" t="s">
        <v>76</v>
      </c>
      <c r="B58" s="50"/>
      <c r="C58" s="23"/>
      <c r="D58" s="61"/>
      <c r="E58" s="50"/>
      <c r="F58" s="51"/>
    </row>
    <row r="59" spans="1:6" ht="15.75" customHeight="1">
      <c r="A59" s="39" t="s">
        <v>77</v>
      </c>
      <c r="B59" s="50"/>
      <c r="C59" s="23"/>
      <c r="D59" s="61"/>
      <c r="E59" s="50"/>
      <c r="F59" s="51"/>
    </row>
    <row r="60" spans="1:6" ht="15.75" customHeight="1">
      <c r="A60" t="s">
        <v>130</v>
      </c>
    </row>
    <row r="61" spans="1:6" ht="28.05" customHeight="1">
      <c r="A61" s="70"/>
      <c r="B61" s="70"/>
      <c r="C61" s="70"/>
    </row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61:C61"/>
    <mergeCell ref="C30:C31"/>
    <mergeCell ref="A53:C53"/>
    <mergeCell ref="A1:F1"/>
    <mergeCell ref="A2:F2"/>
    <mergeCell ref="C12:C13"/>
    <mergeCell ref="F12:F13"/>
    <mergeCell ref="C21:C22"/>
    <mergeCell ref="F21:F22"/>
    <mergeCell ref="F30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000"/>
  <sheetViews>
    <sheetView workbookViewId="0">
      <selection activeCell="D35" sqref="D35"/>
    </sheetView>
  </sheetViews>
  <sheetFormatPr defaultColWidth="14.44140625" defaultRowHeight="15" customHeight="1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67" t="s">
        <v>0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9" t="s">
        <v>137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3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"/>
      <c r="D4" s="4"/>
      <c r="E4" s="4"/>
      <c r="F4" s="4"/>
    </row>
    <row r="5" spans="1:26" ht="28.5" customHeight="1">
      <c r="A5" s="5" t="s">
        <v>84</v>
      </c>
      <c r="B5" s="6" t="s">
        <v>1</v>
      </c>
      <c r="C5" s="6" t="s">
        <v>2</v>
      </c>
      <c r="D5" s="5" t="s">
        <v>85</v>
      </c>
      <c r="E5" s="6" t="s">
        <v>1</v>
      </c>
      <c r="F5" s="6" t="s">
        <v>2</v>
      </c>
    </row>
    <row r="6" spans="1:26" ht="17.25" customHeight="1">
      <c r="A6" s="7" t="s">
        <v>3</v>
      </c>
      <c r="B6" s="8">
        <v>3</v>
      </c>
      <c r="C6" s="9"/>
      <c r="D6" s="10" t="s">
        <v>125</v>
      </c>
      <c r="E6" s="11">
        <v>3</v>
      </c>
      <c r="F6" s="9"/>
    </row>
    <row r="7" spans="1:26" ht="17.25" customHeight="1">
      <c r="A7" s="7" t="s">
        <v>7</v>
      </c>
      <c r="B7" s="8">
        <v>3</v>
      </c>
      <c r="C7" s="9"/>
      <c r="D7" s="7" t="s">
        <v>9</v>
      </c>
      <c r="E7" s="8">
        <v>4</v>
      </c>
      <c r="F7" s="9"/>
    </row>
    <row r="8" spans="1:26" ht="17.25" customHeight="1">
      <c r="A8" s="7" t="s">
        <v>6</v>
      </c>
      <c r="B8" s="8">
        <v>3</v>
      </c>
      <c r="C8" s="9"/>
      <c r="D8" s="7" t="s">
        <v>7</v>
      </c>
      <c r="E8" s="11">
        <v>4</v>
      </c>
      <c r="F8" s="9"/>
    </row>
    <row r="9" spans="1:26" ht="17.25" customHeight="1">
      <c r="A9" s="7" t="s">
        <v>78</v>
      </c>
      <c r="B9" s="8">
        <v>3</v>
      </c>
      <c r="C9" s="9"/>
      <c r="D9" s="7" t="s">
        <v>79</v>
      </c>
      <c r="E9" s="12">
        <v>3</v>
      </c>
      <c r="F9" s="9"/>
    </row>
    <row r="10" spans="1:26" ht="17.25" customHeight="1">
      <c r="A10" s="7" t="s">
        <v>80</v>
      </c>
      <c r="B10" s="8">
        <v>3</v>
      </c>
      <c r="C10" s="9"/>
      <c r="D10" s="7" t="s">
        <v>11</v>
      </c>
      <c r="E10" s="11">
        <v>3</v>
      </c>
      <c r="F10" s="9"/>
    </row>
    <row r="11" spans="1:26" ht="17.25" customHeight="1">
      <c r="A11" s="7" t="s">
        <v>25</v>
      </c>
      <c r="B11" s="8">
        <v>3</v>
      </c>
      <c r="C11" s="9"/>
      <c r="D11" s="7" t="s">
        <v>12</v>
      </c>
      <c r="E11" s="11" t="s">
        <v>12</v>
      </c>
      <c r="F11" s="9"/>
    </row>
    <row r="12" spans="1:26" ht="14.4">
      <c r="A12" s="13" t="s">
        <v>13</v>
      </c>
      <c r="B12" s="14">
        <f>SUM(B6:B11)</f>
        <v>18</v>
      </c>
      <c r="C12" s="66"/>
      <c r="D12" s="13" t="s">
        <v>13</v>
      </c>
      <c r="E12" s="14">
        <f>SUM(E6:E11)</f>
        <v>17</v>
      </c>
      <c r="F12" s="66"/>
    </row>
    <row r="13" spans="1:26" ht="17.25" customHeight="1">
      <c r="A13" s="15" t="s">
        <v>14</v>
      </c>
      <c r="B13" s="16">
        <f>SUM(B12)</f>
        <v>18</v>
      </c>
      <c r="C13" s="65"/>
      <c r="D13" s="15" t="s">
        <v>14</v>
      </c>
      <c r="E13" s="16">
        <f>B13+E12</f>
        <v>35</v>
      </c>
      <c r="F13" s="65"/>
    </row>
    <row r="14" spans="1:26" ht="23.25" customHeight="1">
      <c r="A14" s="17" t="s">
        <v>15</v>
      </c>
      <c r="B14" s="6" t="s">
        <v>1</v>
      </c>
      <c r="C14" s="6" t="s">
        <v>2</v>
      </c>
      <c r="D14" s="5" t="s">
        <v>86</v>
      </c>
      <c r="E14" s="6" t="s">
        <v>1</v>
      </c>
      <c r="F14" s="6" t="s">
        <v>2</v>
      </c>
    </row>
    <row r="15" spans="1:26" ht="17.25" customHeight="1">
      <c r="A15" s="10" t="s">
        <v>124</v>
      </c>
      <c r="B15" s="8">
        <v>3</v>
      </c>
      <c r="C15" s="18"/>
      <c r="D15" s="7" t="s">
        <v>131</v>
      </c>
      <c r="E15" s="8">
        <v>3</v>
      </c>
      <c r="F15" s="9"/>
    </row>
    <row r="16" spans="1:26" ht="17.25" customHeight="1">
      <c r="A16" s="7" t="s">
        <v>7</v>
      </c>
      <c r="B16" s="8">
        <v>4</v>
      </c>
      <c r="C16" s="18"/>
      <c r="D16" s="7" t="s">
        <v>25</v>
      </c>
      <c r="E16" s="8">
        <v>3</v>
      </c>
      <c r="F16" s="9"/>
    </row>
    <row r="17" spans="1:6" ht="17.25" customHeight="1">
      <c r="A17" s="62" t="s">
        <v>81</v>
      </c>
      <c r="B17" s="63">
        <v>3</v>
      </c>
      <c r="C17" s="18"/>
      <c r="D17" s="7" t="s">
        <v>17</v>
      </c>
      <c r="E17" s="8">
        <v>3</v>
      </c>
      <c r="F17" s="9"/>
    </row>
    <row r="18" spans="1:6" ht="17.25" customHeight="1">
      <c r="A18" s="19" t="s">
        <v>18</v>
      </c>
      <c r="B18" s="8">
        <v>3</v>
      </c>
      <c r="C18" s="18"/>
      <c r="D18" s="19" t="s">
        <v>19</v>
      </c>
      <c r="E18" s="8">
        <v>3</v>
      </c>
      <c r="F18" s="9"/>
    </row>
    <row r="19" spans="1:6" ht="17.25" customHeight="1">
      <c r="A19" s="7" t="s">
        <v>20</v>
      </c>
      <c r="B19" s="8">
        <v>3</v>
      </c>
      <c r="C19" s="18"/>
      <c r="D19" s="7" t="s">
        <v>16</v>
      </c>
      <c r="E19" s="8">
        <v>3</v>
      </c>
      <c r="F19" s="9"/>
    </row>
    <row r="20" spans="1:6" ht="17.25" customHeight="1">
      <c r="A20" s="7" t="s">
        <v>12</v>
      </c>
      <c r="B20" s="9" t="s">
        <v>12</v>
      </c>
      <c r="C20" s="18"/>
      <c r="D20" s="7" t="s">
        <v>22</v>
      </c>
      <c r="E20" s="8">
        <v>2</v>
      </c>
      <c r="F20" s="9"/>
    </row>
    <row r="21" spans="1:6" ht="17.25" customHeight="1">
      <c r="A21" s="13" t="s">
        <v>13</v>
      </c>
      <c r="B21" s="14">
        <f>SUM(B15:B20)</f>
        <v>16</v>
      </c>
      <c r="C21" s="64"/>
      <c r="D21" s="13" t="s">
        <v>13</v>
      </c>
      <c r="E21" s="20">
        <f>SUM(E15:E20)</f>
        <v>17</v>
      </c>
      <c r="F21" s="66"/>
    </row>
    <row r="22" spans="1:6" ht="17.25" customHeight="1">
      <c r="A22" s="15" t="s">
        <v>14</v>
      </c>
      <c r="B22" s="16">
        <f>E13+B21</f>
        <v>51</v>
      </c>
      <c r="C22" s="65"/>
      <c r="D22" s="15" t="s">
        <v>14</v>
      </c>
      <c r="E22" s="21">
        <f>B22+E21</f>
        <v>68</v>
      </c>
      <c r="F22" s="65"/>
    </row>
    <row r="23" spans="1:6" ht="24" customHeight="1">
      <c r="A23" s="22" t="s">
        <v>87</v>
      </c>
      <c r="B23" s="6" t="s">
        <v>1</v>
      </c>
      <c r="C23" s="6" t="s">
        <v>2</v>
      </c>
      <c r="D23" s="5" t="s">
        <v>88</v>
      </c>
      <c r="E23" s="23" t="s">
        <v>1</v>
      </c>
      <c r="F23" s="6" t="s">
        <v>2</v>
      </c>
    </row>
    <row r="24" spans="1:6" ht="17.25" customHeight="1">
      <c r="A24" s="7" t="s">
        <v>133</v>
      </c>
      <c r="B24" s="8">
        <v>3</v>
      </c>
      <c r="C24" s="9"/>
      <c r="D24" s="7" t="s">
        <v>129</v>
      </c>
      <c r="E24" s="11">
        <v>3</v>
      </c>
      <c r="F24" s="9"/>
    </row>
    <row r="25" spans="1:6" ht="17.25" customHeight="1">
      <c r="A25" s="7" t="s">
        <v>21</v>
      </c>
      <c r="B25" s="8">
        <v>3</v>
      </c>
      <c r="C25" s="9"/>
      <c r="D25" s="7" t="s">
        <v>22</v>
      </c>
      <c r="E25" s="24">
        <v>3</v>
      </c>
      <c r="F25" s="9"/>
    </row>
    <row r="26" spans="1:6" ht="17.25" customHeight="1">
      <c r="A26" s="7" t="s">
        <v>23</v>
      </c>
      <c r="B26" s="8">
        <v>3</v>
      </c>
      <c r="C26" s="9"/>
      <c r="D26" s="7" t="s">
        <v>82</v>
      </c>
      <c r="E26" s="11">
        <v>3</v>
      </c>
      <c r="F26" s="25"/>
    </row>
    <row r="27" spans="1:6" ht="17.25" customHeight="1">
      <c r="A27" s="7" t="s">
        <v>16</v>
      </c>
      <c r="B27" s="8">
        <v>3</v>
      </c>
      <c r="C27" s="9"/>
      <c r="D27" s="7" t="s">
        <v>83</v>
      </c>
      <c r="E27" s="24">
        <v>3</v>
      </c>
      <c r="F27" s="25"/>
    </row>
    <row r="28" spans="1:6" ht="17.25" customHeight="1">
      <c r="A28" s="7" t="s">
        <v>26</v>
      </c>
      <c r="B28" s="8">
        <v>3</v>
      </c>
      <c r="C28" s="9"/>
      <c r="D28" s="7" t="s">
        <v>29</v>
      </c>
      <c r="E28" s="11">
        <v>3</v>
      </c>
      <c r="F28" s="25"/>
    </row>
    <row r="29" spans="1:6" ht="17.25" customHeight="1">
      <c r="A29" s="29" t="s">
        <v>27</v>
      </c>
      <c r="B29" s="9">
        <v>3</v>
      </c>
      <c r="C29" s="9"/>
      <c r="D29" s="25" t="s">
        <v>25</v>
      </c>
      <c r="E29" s="26">
        <v>3</v>
      </c>
      <c r="F29" s="25"/>
    </row>
    <row r="30" spans="1:6" ht="15.75" customHeight="1">
      <c r="A30" s="13" t="s">
        <v>13</v>
      </c>
      <c r="B30" s="14">
        <f>SUM(B24:B29)</f>
        <v>18</v>
      </c>
      <c r="C30" s="64"/>
      <c r="D30" s="13" t="s">
        <v>13</v>
      </c>
      <c r="E30" s="20">
        <f>SUM(E24:E29)</f>
        <v>18</v>
      </c>
      <c r="F30" s="66"/>
    </row>
    <row r="31" spans="1:6" ht="17.25" customHeight="1">
      <c r="A31" s="15" t="s">
        <v>14</v>
      </c>
      <c r="B31" s="16">
        <f>E22+B30</f>
        <v>86</v>
      </c>
      <c r="C31" s="65"/>
      <c r="D31" s="15" t="s">
        <v>14</v>
      </c>
      <c r="E31" s="27">
        <f>B31+E30</f>
        <v>104</v>
      </c>
      <c r="F31" s="65"/>
    </row>
    <row r="32" spans="1:6" ht="23.25" customHeight="1">
      <c r="A32" s="5" t="s">
        <v>89</v>
      </c>
      <c r="B32" s="6" t="s">
        <v>1</v>
      </c>
      <c r="C32" s="6" t="s">
        <v>2</v>
      </c>
      <c r="D32" s="43" t="s">
        <v>90</v>
      </c>
      <c r="E32" s="28" t="s">
        <v>1</v>
      </c>
      <c r="F32" s="6" t="s">
        <v>2</v>
      </c>
    </row>
    <row r="33" spans="1:6" ht="17.25" customHeight="1">
      <c r="A33" s="19" t="s">
        <v>38</v>
      </c>
      <c r="B33" s="24">
        <v>1</v>
      </c>
      <c r="C33" s="9"/>
      <c r="D33" s="44" t="s">
        <v>39</v>
      </c>
      <c r="E33" s="30" t="s">
        <v>12</v>
      </c>
      <c r="F33" s="31"/>
    </row>
    <row r="34" spans="1:6" ht="17.25" customHeight="1">
      <c r="A34" s="45" t="s">
        <v>40</v>
      </c>
      <c r="B34" s="8" t="s">
        <v>12</v>
      </c>
      <c r="C34" s="9"/>
      <c r="D34" s="29" t="s">
        <v>41</v>
      </c>
      <c r="E34" s="30">
        <v>3</v>
      </c>
      <c r="F34" s="31"/>
    </row>
    <row r="35" spans="1:6" ht="17.25" customHeight="1">
      <c r="A35" s="7" t="s">
        <v>42</v>
      </c>
      <c r="B35" s="8">
        <v>3</v>
      </c>
      <c r="C35" s="9"/>
      <c r="D35" s="29" t="s">
        <v>43</v>
      </c>
      <c r="E35" s="30">
        <v>3</v>
      </c>
      <c r="F35" s="31"/>
    </row>
    <row r="36" spans="1:6" ht="17.25" customHeight="1">
      <c r="A36" s="7" t="s">
        <v>44</v>
      </c>
      <c r="B36" s="8">
        <v>3</v>
      </c>
      <c r="C36" s="9"/>
      <c r="D36" s="29" t="s">
        <v>45</v>
      </c>
      <c r="E36" s="30">
        <v>3</v>
      </c>
      <c r="F36" s="31"/>
    </row>
    <row r="37" spans="1:6" ht="17.25" customHeight="1">
      <c r="A37" s="45" t="s">
        <v>46</v>
      </c>
      <c r="B37" s="8"/>
      <c r="C37" s="9"/>
      <c r="D37" s="46" t="s">
        <v>47</v>
      </c>
      <c r="E37" s="30"/>
      <c r="F37" s="31"/>
    </row>
    <row r="38" spans="1:6" ht="17.25" customHeight="1">
      <c r="A38" s="7" t="s">
        <v>48</v>
      </c>
      <c r="B38" s="8">
        <v>3</v>
      </c>
      <c r="C38" s="9"/>
      <c r="D38" s="29" t="s">
        <v>49</v>
      </c>
      <c r="E38" s="30">
        <v>3</v>
      </c>
      <c r="F38" s="31"/>
    </row>
    <row r="39" spans="1:6" ht="17.25" customHeight="1">
      <c r="A39" s="7" t="s">
        <v>50</v>
      </c>
      <c r="B39" s="8">
        <v>3</v>
      </c>
      <c r="C39" s="9"/>
      <c r="D39" s="29" t="s">
        <v>51</v>
      </c>
      <c r="E39" s="30">
        <v>3</v>
      </c>
      <c r="F39" s="31"/>
    </row>
    <row r="40" spans="1:6" ht="17.25" customHeight="1">
      <c r="A40" s="25" t="s">
        <v>52</v>
      </c>
      <c r="B40" s="9">
        <v>3</v>
      </c>
      <c r="C40" s="9"/>
      <c r="D40" s="29" t="s">
        <v>53</v>
      </c>
      <c r="E40" s="30">
        <v>3</v>
      </c>
      <c r="F40" s="31"/>
    </row>
    <row r="41" spans="1:6" ht="15.75" customHeight="1">
      <c r="A41" s="13" t="s">
        <v>13</v>
      </c>
      <c r="B41" s="32">
        <f>SUM(B33:B40)</f>
        <v>16</v>
      </c>
      <c r="C41" s="33"/>
      <c r="D41" s="13" t="s">
        <v>13</v>
      </c>
      <c r="E41" s="14">
        <f>SUM(E33:E40)</f>
        <v>18</v>
      </c>
      <c r="F41" s="34"/>
    </row>
    <row r="42" spans="1:6" ht="15.75" customHeight="1">
      <c r="A42" s="15" t="s">
        <v>14</v>
      </c>
      <c r="B42" s="35">
        <f>E31+B41</f>
        <v>120</v>
      </c>
      <c r="C42" s="36"/>
      <c r="D42" s="47" t="s">
        <v>14</v>
      </c>
      <c r="E42" s="35">
        <f>B42+E41</f>
        <v>138</v>
      </c>
      <c r="F42" s="37"/>
    </row>
    <row r="43" spans="1:6" ht="15.75" customHeight="1">
      <c r="A43" s="5" t="s">
        <v>54</v>
      </c>
      <c r="B43" s="6" t="s">
        <v>1</v>
      </c>
      <c r="C43" s="48" t="s">
        <v>2</v>
      </c>
      <c r="D43" s="49" t="s">
        <v>12</v>
      </c>
      <c r="E43" s="50"/>
      <c r="F43" s="51"/>
    </row>
    <row r="44" spans="1:6" ht="15.75" customHeight="1">
      <c r="A44" s="52" t="s">
        <v>55</v>
      </c>
      <c r="B44" s="24">
        <v>0</v>
      </c>
      <c r="C44" s="53"/>
      <c r="D44" s="54" t="s">
        <v>12</v>
      </c>
      <c r="E44" s="50"/>
      <c r="F44" s="51"/>
    </row>
    <row r="45" spans="1:6" ht="15.75" customHeight="1">
      <c r="A45" s="7" t="s">
        <v>56</v>
      </c>
      <c r="B45" s="8">
        <v>3</v>
      </c>
      <c r="C45" s="53"/>
      <c r="D45" s="55" t="s">
        <v>12</v>
      </c>
      <c r="E45" s="50"/>
      <c r="F45" s="51"/>
    </row>
    <row r="46" spans="1:6" ht="15.75" customHeight="1">
      <c r="A46" s="7" t="s">
        <v>57</v>
      </c>
      <c r="B46" s="8">
        <v>3</v>
      </c>
      <c r="C46" s="53"/>
      <c r="D46" s="55" t="s">
        <v>12</v>
      </c>
      <c r="E46" s="50"/>
      <c r="F46" s="51"/>
    </row>
    <row r="47" spans="1:6" ht="15.75" customHeight="1">
      <c r="A47" s="7" t="s">
        <v>12</v>
      </c>
      <c r="B47" s="8" t="s">
        <v>12</v>
      </c>
      <c r="C47" s="53"/>
      <c r="D47" s="55" t="s">
        <v>12</v>
      </c>
      <c r="E47" s="50"/>
      <c r="F47" s="51"/>
    </row>
    <row r="48" spans="1:6" ht="15.75" customHeight="1">
      <c r="A48" s="7" t="s">
        <v>12</v>
      </c>
      <c r="B48" s="8" t="s">
        <v>12</v>
      </c>
      <c r="C48" s="53"/>
      <c r="D48" s="55" t="s">
        <v>12</v>
      </c>
      <c r="E48" s="50"/>
      <c r="F48" s="51"/>
    </row>
    <row r="49" spans="1:6" ht="15.75" customHeight="1">
      <c r="A49" s="25" t="s">
        <v>12</v>
      </c>
      <c r="B49" s="9" t="s">
        <v>12</v>
      </c>
      <c r="C49" s="53"/>
      <c r="D49" s="55"/>
      <c r="E49" s="50"/>
      <c r="F49" s="51"/>
    </row>
    <row r="50" spans="1:6" ht="15.75" customHeight="1">
      <c r="A50" s="13" t="s">
        <v>13</v>
      </c>
      <c r="B50" s="32">
        <f>SUM(B44:B49)</f>
        <v>6</v>
      </c>
      <c r="C50" s="56"/>
      <c r="D50" s="57" t="s">
        <v>12</v>
      </c>
      <c r="E50" s="50"/>
      <c r="F50" s="51"/>
    </row>
    <row r="51" spans="1:6" ht="15.75" customHeight="1">
      <c r="A51" s="15" t="s">
        <v>14</v>
      </c>
      <c r="B51" s="35">
        <f>E42+B50</f>
        <v>144</v>
      </c>
      <c r="C51" s="58"/>
      <c r="D51" s="59" t="s">
        <v>12</v>
      </c>
      <c r="E51" s="50"/>
      <c r="F51" s="51"/>
    </row>
    <row r="52" spans="1:6" ht="15.75" customHeight="1">
      <c r="A52" s="60" t="s">
        <v>63</v>
      </c>
      <c r="B52" s="50"/>
      <c r="C52" s="23"/>
      <c r="D52" s="61"/>
      <c r="E52" s="50"/>
      <c r="F52" s="51"/>
    </row>
    <row r="53" spans="1:6" ht="15.75" customHeight="1">
      <c r="A53" s="70"/>
      <c r="B53" s="68"/>
      <c r="C53" s="68"/>
      <c r="D53" s="61"/>
      <c r="E53" s="50"/>
      <c r="F53" s="51"/>
    </row>
    <row r="54" spans="1:6" ht="15.75" customHeight="1">
      <c r="A54" s="61"/>
      <c r="B54" s="50"/>
      <c r="C54" s="23"/>
      <c r="D54" s="61"/>
      <c r="E54" s="50"/>
      <c r="F54" s="51"/>
    </row>
    <row r="55" spans="1:6" ht="15.75" customHeight="1">
      <c r="A55" s="38" t="s">
        <v>30</v>
      </c>
      <c r="B55" s="50"/>
      <c r="C55" s="23"/>
      <c r="D55" s="61"/>
      <c r="E55" s="50"/>
      <c r="F55" s="51"/>
    </row>
    <row r="56" spans="1:6" ht="15.75" customHeight="1">
      <c r="A56" s="39" t="s">
        <v>91</v>
      </c>
      <c r="B56" s="50"/>
      <c r="C56" s="23"/>
      <c r="D56" s="61"/>
      <c r="E56" s="50"/>
      <c r="F56" s="51"/>
    </row>
    <row r="57" spans="1:6" ht="15.75" customHeight="1">
      <c r="A57" s="39" t="s">
        <v>123</v>
      </c>
      <c r="B57" s="50"/>
      <c r="C57" s="23"/>
      <c r="D57" s="61"/>
      <c r="E57" s="50"/>
      <c r="F57" s="51"/>
    </row>
    <row r="58" spans="1:6" ht="15.75" customHeight="1">
      <c r="A58" s="39" t="s">
        <v>92</v>
      </c>
      <c r="B58" s="50"/>
      <c r="C58" s="23"/>
      <c r="D58" s="61"/>
      <c r="E58" s="50"/>
      <c r="F58" s="51"/>
    </row>
    <row r="59" spans="1:6" ht="15.75" customHeight="1">
      <c r="A59" s="39" t="s">
        <v>93</v>
      </c>
      <c r="B59" s="50"/>
      <c r="C59" s="23"/>
      <c r="D59" s="61"/>
      <c r="E59" s="50"/>
      <c r="F59" s="51"/>
    </row>
    <row r="60" spans="1:6" ht="15.75" customHeight="1">
      <c r="A60" t="s">
        <v>130</v>
      </c>
    </row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30:C31"/>
    <mergeCell ref="A53:C53"/>
    <mergeCell ref="A1:F1"/>
    <mergeCell ref="A2:F2"/>
    <mergeCell ref="C12:C13"/>
    <mergeCell ref="F12:F13"/>
    <mergeCell ref="C21:C22"/>
    <mergeCell ref="F21:F22"/>
    <mergeCell ref="F30: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1000"/>
  <sheetViews>
    <sheetView workbookViewId="0">
      <selection activeCell="D13" sqref="D13"/>
    </sheetView>
  </sheetViews>
  <sheetFormatPr defaultColWidth="14.44140625" defaultRowHeight="15" customHeight="1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67" t="s">
        <v>0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9" t="s">
        <v>138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3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"/>
      <c r="D4" s="4"/>
      <c r="E4" s="4"/>
      <c r="F4" s="4"/>
    </row>
    <row r="5" spans="1:26" ht="28.5" customHeight="1">
      <c r="A5" s="5" t="s">
        <v>98</v>
      </c>
      <c r="B5" s="6" t="s">
        <v>1</v>
      </c>
      <c r="C5" s="6" t="s">
        <v>2</v>
      </c>
      <c r="D5" s="5" t="s">
        <v>99</v>
      </c>
      <c r="E5" s="6" t="s">
        <v>1</v>
      </c>
      <c r="F5" s="6" t="s">
        <v>2</v>
      </c>
    </row>
    <row r="6" spans="1:26" ht="17.25" customHeight="1">
      <c r="A6" s="7" t="s">
        <v>3</v>
      </c>
      <c r="B6" s="8">
        <v>3</v>
      </c>
      <c r="C6" s="9"/>
      <c r="D6" s="10" t="s">
        <v>126</v>
      </c>
      <c r="E6" s="11">
        <v>3</v>
      </c>
      <c r="F6" s="9"/>
    </row>
    <row r="7" spans="1:26" ht="17.25" customHeight="1">
      <c r="A7" s="7" t="s">
        <v>4</v>
      </c>
      <c r="B7" s="8">
        <v>3</v>
      </c>
      <c r="C7" s="9"/>
      <c r="D7" s="7" t="s">
        <v>78</v>
      </c>
      <c r="E7" s="11">
        <v>3</v>
      </c>
      <c r="F7" s="9"/>
    </row>
    <row r="8" spans="1:26" ht="17.25" customHeight="1">
      <c r="A8" s="7" t="s">
        <v>6</v>
      </c>
      <c r="B8" s="8">
        <v>3</v>
      </c>
      <c r="C8" s="9"/>
      <c r="D8" s="7" t="s">
        <v>7</v>
      </c>
      <c r="E8" s="11">
        <v>4</v>
      </c>
      <c r="F8" s="9"/>
    </row>
    <row r="9" spans="1:26" ht="17.25" customHeight="1">
      <c r="A9" s="7" t="s">
        <v>94</v>
      </c>
      <c r="B9" s="8">
        <v>3</v>
      </c>
      <c r="C9" s="9"/>
      <c r="D9" s="19" t="s">
        <v>25</v>
      </c>
      <c r="E9" s="12">
        <v>3</v>
      </c>
      <c r="F9" s="9"/>
    </row>
    <row r="10" spans="1:26" ht="17.25" customHeight="1">
      <c r="A10" s="7" t="s">
        <v>95</v>
      </c>
      <c r="B10" s="8">
        <v>2</v>
      </c>
      <c r="C10" s="9"/>
      <c r="D10" s="7" t="s">
        <v>11</v>
      </c>
      <c r="E10" s="11">
        <v>3</v>
      </c>
      <c r="F10" s="9"/>
    </row>
    <row r="11" spans="1:26" ht="17.25" customHeight="1">
      <c r="A11" s="7" t="s">
        <v>62</v>
      </c>
      <c r="B11" s="8">
        <v>3</v>
      </c>
      <c r="C11" s="9"/>
      <c r="D11" s="7" t="s">
        <v>96</v>
      </c>
      <c r="E11" s="11">
        <v>2</v>
      </c>
      <c r="F11" s="9"/>
    </row>
    <row r="12" spans="1:26" ht="14.4">
      <c r="A12" s="13" t="s">
        <v>13</v>
      </c>
      <c r="B12" s="14">
        <f>SUM(B6:B11)</f>
        <v>17</v>
      </c>
      <c r="C12" s="66"/>
      <c r="D12" s="13" t="s">
        <v>13</v>
      </c>
      <c r="E12" s="14">
        <f>SUM(E6:E11)</f>
        <v>18</v>
      </c>
      <c r="F12" s="66"/>
    </row>
    <row r="13" spans="1:26" ht="17.25" customHeight="1">
      <c r="A13" s="15" t="s">
        <v>14</v>
      </c>
      <c r="B13" s="16">
        <f>SUM(B12)</f>
        <v>17</v>
      </c>
      <c r="C13" s="65"/>
      <c r="D13" s="15" t="s">
        <v>14</v>
      </c>
      <c r="E13" s="16">
        <f>B13+E12</f>
        <v>35</v>
      </c>
      <c r="F13" s="65"/>
    </row>
    <row r="14" spans="1:26" ht="23.25" customHeight="1">
      <c r="A14" s="17" t="s">
        <v>15</v>
      </c>
      <c r="B14" s="6" t="s">
        <v>1</v>
      </c>
      <c r="C14" s="6" t="s">
        <v>2</v>
      </c>
      <c r="D14" s="5" t="s">
        <v>100</v>
      </c>
      <c r="E14" s="6" t="s">
        <v>1</v>
      </c>
      <c r="F14" s="6" t="s">
        <v>2</v>
      </c>
    </row>
    <row r="15" spans="1:26" ht="17.25" customHeight="1">
      <c r="A15" s="10" t="s">
        <v>124</v>
      </c>
      <c r="B15" s="8">
        <v>3</v>
      </c>
      <c r="C15" s="18"/>
      <c r="D15" s="7" t="s">
        <v>131</v>
      </c>
      <c r="E15" s="8">
        <v>3</v>
      </c>
      <c r="F15" s="9"/>
    </row>
    <row r="16" spans="1:26" ht="17.25" customHeight="1">
      <c r="A16" s="7" t="s">
        <v>7</v>
      </c>
      <c r="B16" s="8">
        <v>4</v>
      </c>
      <c r="C16" s="18"/>
      <c r="D16" s="7" t="s">
        <v>7</v>
      </c>
      <c r="E16" s="8">
        <v>4</v>
      </c>
      <c r="F16" s="9"/>
    </row>
    <row r="17" spans="1:6" ht="17.25" customHeight="1">
      <c r="A17" s="7" t="s">
        <v>9</v>
      </c>
      <c r="B17" s="8">
        <v>4</v>
      </c>
      <c r="C17" s="18"/>
      <c r="D17" s="7" t="s">
        <v>17</v>
      </c>
      <c r="E17" s="8">
        <v>3</v>
      </c>
      <c r="F17" s="9"/>
    </row>
    <row r="18" spans="1:6" ht="17.25" customHeight="1">
      <c r="A18" s="19" t="s">
        <v>18</v>
      </c>
      <c r="B18" s="8">
        <v>3</v>
      </c>
      <c r="C18" s="18"/>
      <c r="D18" s="19" t="s">
        <v>19</v>
      </c>
      <c r="E18" s="8">
        <v>3</v>
      </c>
      <c r="F18" s="9"/>
    </row>
    <row r="19" spans="1:6" ht="17.25" customHeight="1">
      <c r="A19" s="7" t="s">
        <v>20</v>
      </c>
      <c r="B19" s="8">
        <v>3</v>
      </c>
      <c r="C19" s="18"/>
      <c r="D19" s="7" t="s">
        <v>16</v>
      </c>
      <c r="E19" s="8">
        <v>3</v>
      </c>
      <c r="F19" s="9"/>
    </row>
    <row r="20" spans="1:6" ht="17.25" customHeight="1">
      <c r="A20" s="7" t="s">
        <v>12</v>
      </c>
      <c r="B20" s="9" t="s">
        <v>12</v>
      </c>
      <c r="C20" s="18"/>
      <c r="D20" s="7" t="s">
        <v>22</v>
      </c>
      <c r="E20" s="8">
        <v>2</v>
      </c>
      <c r="F20" s="9"/>
    </row>
    <row r="21" spans="1:6" ht="17.25" customHeight="1">
      <c r="A21" s="13" t="s">
        <v>13</v>
      </c>
      <c r="B21" s="14">
        <f>SUM(B15:B20)</f>
        <v>17</v>
      </c>
      <c r="C21" s="64"/>
      <c r="D21" s="13" t="s">
        <v>13</v>
      </c>
      <c r="E21" s="20">
        <f>SUM(E15:E20)</f>
        <v>18</v>
      </c>
      <c r="F21" s="66"/>
    </row>
    <row r="22" spans="1:6" ht="17.25" customHeight="1">
      <c r="A22" s="15" t="s">
        <v>14</v>
      </c>
      <c r="B22" s="16">
        <f>E13+B21</f>
        <v>52</v>
      </c>
      <c r="C22" s="65"/>
      <c r="D22" s="15" t="s">
        <v>14</v>
      </c>
      <c r="E22" s="21">
        <f>B22+E21</f>
        <v>70</v>
      </c>
      <c r="F22" s="65"/>
    </row>
    <row r="23" spans="1:6" ht="24" customHeight="1">
      <c r="A23" s="22" t="s">
        <v>101</v>
      </c>
      <c r="B23" s="6" t="s">
        <v>1</v>
      </c>
      <c r="C23" s="6" t="s">
        <v>2</v>
      </c>
      <c r="D23" s="5" t="s">
        <v>102</v>
      </c>
      <c r="E23" s="23" t="s">
        <v>1</v>
      </c>
      <c r="F23" s="6" t="s">
        <v>2</v>
      </c>
    </row>
    <row r="24" spans="1:6" ht="17.25" customHeight="1">
      <c r="A24" s="7" t="s">
        <v>132</v>
      </c>
      <c r="B24" s="8">
        <v>3</v>
      </c>
      <c r="C24" s="9"/>
      <c r="D24" s="7" t="s">
        <v>129</v>
      </c>
      <c r="E24" s="11">
        <v>3</v>
      </c>
      <c r="F24" s="9"/>
    </row>
    <row r="25" spans="1:6" ht="17.25" customHeight="1">
      <c r="A25" s="7" t="s">
        <v>21</v>
      </c>
      <c r="B25" s="8">
        <v>3</v>
      </c>
      <c r="C25" s="9"/>
      <c r="D25" s="7" t="s">
        <v>22</v>
      </c>
      <c r="E25" s="24">
        <v>3</v>
      </c>
      <c r="F25" s="9"/>
    </row>
    <row r="26" spans="1:6" ht="17.25" customHeight="1">
      <c r="A26" s="7" t="s">
        <v>23</v>
      </c>
      <c r="B26" s="8">
        <v>3</v>
      </c>
      <c r="C26" s="9"/>
      <c r="D26" s="7" t="s">
        <v>97</v>
      </c>
      <c r="E26" s="11">
        <v>3</v>
      </c>
      <c r="F26" s="25"/>
    </row>
    <row r="27" spans="1:6" ht="17.25" customHeight="1">
      <c r="A27" s="7" t="s">
        <v>16</v>
      </c>
      <c r="B27" s="8">
        <v>3</v>
      </c>
      <c r="C27" s="9"/>
      <c r="D27" s="7" t="s">
        <v>97</v>
      </c>
      <c r="E27" s="24">
        <v>3</v>
      </c>
      <c r="F27" s="25"/>
    </row>
    <row r="28" spans="1:6" ht="17.25" customHeight="1">
      <c r="A28" s="7" t="s">
        <v>26</v>
      </c>
      <c r="B28" s="8">
        <v>3</v>
      </c>
      <c r="C28" s="9"/>
      <c r="D28" s="7" t="s">
        <v>29</v>
      </c>
      <c r="E28" s="11">
        <v>3</v>
      </c>
      <c r="F28" s="25"/>
    </row>
    <row r="29" spans="1:6" ht="17.25" customHeight="1">
      <c r="A29" s="7" t="s">
        <v>22</v>
      </c>
      <c r="B29" s="9">
        <v>3</v>
      </c>
      <c r="C29" s="9"/>
      <c r="D29" s="25" t="s">
        <v>62</v>
      </c>
      <c r="E29" s="26">
        <v>3</v>
      </c>
      <c r="F29" s="25"/>
    </row>
    <row r="30" spans="1:6" ht="15.75" customHeight="1">
      <c r="A30" s="13" t="s">
        <v>13</v>
      </c>
      <c r="B30" s="14">
        <f>SUM(B24:B29)</f>
        <v>18</v>
      </c>
      <c r="C30" s="64"/>
      <c r="D30" s="13" t="s">
        <v>13</v>
      </c>
      <c r="E30" s="20">
        <f>SUM(E24:E29)</f>
        <v>18</v>
      </c>
      <c r="F30" s="66"/>
    </row>
    <row r="31" spans="1:6" ht="17.25" customHeight="1">
      <c r="A31" s="15" t="s">
        <v>14</v>
      </c>
      <c r="B31" s="16">
        <f>E22+B30</f>
        <v>88</v>
      </c>
      <c r="C31" s="65"/>
      <c r="D31" s="15" t="s">
        <v>14</v>
      </c>
      <c r="E31" s="27">
        <f>B31+E30</f>
        <v>106</v>
      </c>
      <c r="F31" s="65"/>
    </row>
    <row r="32" spans="1:6" ht="23.25" customHeight="1">
      <c r="A32" s="5" t="s">
        <v>103</v>
      </c>
      <c r="B32" s="6" t="s">
        <v>1</v>
      </c>
      <c r="C32" s="6" t="s">
        <v>2</v>
      </c>
      <c r="D32" s="43" t="s">
        <v>104</v>
      </c>
      <c r="E32" s="28" t="s">
        <v>1</v>
      </c>
      <c r="F32" s="6" t="s">
        <v>2</v>
      </c>
    </row>
    <row r="33" spans="1:6" ht="17.25" customHeight="1">
      <c r="A33" s="19" t="s">
        <v>38</v>
      </c>
      <c r="B33" s="24">
        <v>1</v>
      </c>
      <c r="C33" s="9"/>
      <c r="D33" s="44" t="s">
        <v>39</v>
      </c>
      <c r="E33" s="30" t="s">
        <v>12</v>
      </c>
      <c r="F33" s="31"/>
    </row>
    <row r="34" spans="1:6" ht="17.25" customHeight="1">
      <c r="A34" s="45" t="s">
        <v>40</v>
      </c>
      <c r="B34" s="8" t="s">
        <v>12</v>
      </c>
      <c r="C34" s="9"/>
      <c r="D34" s="29" t="s">
        <v>41</v>
      </c>
      <c r="E34" s="30">
        <v>3</v>
      </c>
      <c r="F34" s="31"/>
    </row>
    <row r="35" spans="1:6" ht="17.25" customHeight="1">
      <c r="A35" s="7" t="s">
        <v>42</v>
      </c>
      <c r="B35" s="8">
        <v>3</v>
      </c>
      <c r="C35" s="9"/>
      <c r="D35" s="29" t="s">
        <v>43</v>
      </c>
      <c r="E35" s="30">
        <v>3</v>
      </c>
      <c r="F35" s="31"/>
    </row>
    <row r="36" spans="1:6" ht="17.25" customHeight="1">
      <c r="A36" s="7" t="s">
        <v>44</v>
      </c>
      <c r="B36" s="8">
        <v>3</v>
      </c>
      <c r="C36" s="9"/>
      <c r="D36" s="29" t="s">
        <v>45</v>
      </c>
      <c r="E36" s="30">
        <v>3</v>
      </c>
      <c r="F36" s="31"/>
    </row>
    <row r="37" spans="1:6" ht="17.25" customHeight="1">
      <c r="A37" s="45" t="s">
        <v>46</v>
      </c>
      <c r="B37" s="8"/>
      <c r="C37" s="9"/>
      <c r="D37" s="46" t="s">
        <v>47</v>
      </c>
      <c r="E37" s="30"/>
      <c r="F37" s="31"/>
    </row>
    <row r="38" spans="1:6" ht="17.25" customHeight="1">
      <c r="A38" s="7" t="s">
        <v>48</v>
      </c>
      <c r="B38" s="8">
        <v>3</v>
      </c>
      <c r="C38" s="9"/>
      <c r="D38" s="29" t="s">
        <v>49</v>
      </c>
      <c r="E38" s="30">
        <v>3</v>
      </c>
      <c r="F38" s="31"/>
    </row>
    <row r="39" spans="1:6" ht="17.25" customHeight="1">
      <c r="A39" s="7" t="s">
        <v>50</v>
      </c>
      <c r="B39" s="8">
        <v>3</v>
      </c>
      <c r="C39" s="9"/>
      <c r="D39" s="29" t="s">
        <v>51</v>
      </c>
      <c r="E39" s="30">
        <v>3</v>
      </c>
      <c r="F39" s="31"/>
    </row>
    <row r="40" spans="1:6" ht="17.25" customHeight="1">
      <c r="A40" s="25" t="s">
        <v>52</v>
      </c>
      <c r="B40" s="9">
        <v>3</v>
      </c>
      <c r="C40" s="9"/>
      <c r="D40" s="29" t="s">
        <v>53</v>
      </c>
      <c r="E40" s="30">
        <v>3</v>
      </c>
      <c r="F40" s="31"/>
    </row>
    <row r="41" spans="1:6" ht="15.75" customHeight="1">
      <c r="A41" s="13" t="s">
        <v>13</v>
      </c>
      <c r="B41" s="32">
        <f>SUM(B33:B40)</f>
        <v>16</v>
      </c>
      <c r="C41" s="33"/>
      <c r="D41" s="13" t="s">
        <v>13</v>
      </c>
      <c r="E41" s="14">
        <f>SUM(E33:E40)</f>
        <v>18</v>
      </c>
      <c r="F41" s="34"/>
    </row>
    <row r="42" spans="1:6" ht="15.75" customHeight="1">
      <c r="A42" s="15" t="s">
        <v>14</v>
      </c>
      <c r="B42" s="35">
        <f>E31+B41</f>
        <v>122</v>
      </c>
      <c r="C42" s="36"/>
      <c r="D42" s="47" t="s">
        <v>14</v>
      </c>
      <c r="E42" s="35">
        <f>B42+E41</f>
        <v>140</v>
      </c>
      <c r="F42" s="37"/>
    </row>
    <row r="43" spans="1:6" ht="15.75" customHeight="1">
      <c r="A43" s="5" t="s">
        <v>54</v>
      </c>
      <c r="B43" s="6" t="s">
        <v>1</v>
      </c>
      <c r="C43" s="48" t="s">
        <v>2</v>
      </c>
      <c r="D43" s="49" t="s">
        <v>12</v>
      </c>
      <c r="E43" s="50"/>
      <c r="F43" s="51"/>
    </row>
    <row r="44" spans="1:6" ht="15.75" customHeight="1">
      <c r="A44" s="52" t="s">
        <v>55</v>
      </c>
      <c r="B44" s="24">
        <v>0</v>
      </c>
      <c r="C44" s="53"/>
      <c r="D44" s="54" t="s">
        <v>12</v>
      </c>
      <c r="E44" s="50"/>
      <c r="F44" s="51"/>
    </row>
    <row r="45" spans="1:6" ht="15.75" customHeight="1">
      <c r="A45" s="7" t="s">
        <v>56</v>
      </c>
      <c r="B45" s="8">
        <v>3</v>
      </c>
      <c r="C45" s="53"/>
      <c r="D45" s="55" t="s">
        <v>12</v>
      </c>
      <c r="E45" s="50"/>
      <c r="F45" s="51"/>
    </row>
    <row r="46" spans="1:6" ht="15.75" customHeight="1">
      <c r="A46" s="7" t="s">
        <v>57</v>
      </c>
      <c r="B46" s="8">
        <v>3</v>
      </c>
      <c r="C46" s="53"/>
      <c r="D46" s="55" t="s">
        <v>12</v>
      </c>
      <c r="E46" s="50"/>
      <c r="F46" s="51"/>
    </row>
    <row r="47" spans="1:6" ht="15.75" customHeight="1">
      <c r="A47" s="7" t="s">
        <v>12</v>
      </c>
      <c r="B47" s="8" t="s">
        <v>12</v>
      </c>
      <c r="C47" s="53"/>
      <c r="D47" s="55" t="s">
        <v>12</v>
      </c>
      <c r="E47" s="50"/>
      <c r="F47" s="51"/>
    </row>
    <row r="48" spans="1:6" ht="15.75" customHeight="1">
      <c r="A48" s="7" t="s">
        <v>12</v>
      </c>
      <c r="B48" s="8" t="s">
        <v>12</v>
      </c>
      <c r="C48" s="53"/>
      <c r="D48" s="55" t="s">
        <v>12</v>
      </c>
      <c r="E48" s="50"/>
      <c r="F48" s="51"/>
    </row>
    <row r="49" spans="1:6" ht="15.75" customHeight="1">
      <c r="A49" s="25" t="s">
        <v>12</v>
      </c>
      <c r="B49" s="9" t="s">
        <v>12</v>
      </c>
      <c r="C49" s="53"/>
      <c r="D49" s="55"/>
      <c r="E49" s="50"/>
      <c r="F49" s="51"/>
    </row>
    <row r="50" spans="1:6" ht="15.75" customHeight="1">
      <c r="A50" s="13" t="s">
        <v>13</v>
      </c>
      <c r="B50" s="32">
        <f>SUM(B44:B49)</f>
        <v>6</v>
      </c>
      <c r="C50" s="56"/>
      <c r="D50" s="57" t="s">
        <v>12</v>
      </c>
      <c r="E50" s="50"/>
      <c r="F50" s="51"/>
    </row>
    <row r="51" spans="1:6" ht="15.75" customHeight="1">
      <c r="A51" s="15" t="s">
        <v>14</v>
      </c>
      <c r="B51" s="35">
        <f>E42+B50</f>
        <v>146</v>
      </c>
      <c r="C51" s="58"/>
      <c r="D51" s="59" t="s">
        <v>12</v>
      </c>
      <c r="E51" s="50"/>
      <c r="F51" s="51"/>
    </row>
    <row r="52" spans="1:6" ht="15.75" customHeight="1">
      <c r="A52" s="60" t="s">
        <v>63</v>
      </c>
      <c r="B52" s="50"/>
      <c r="C52" s="23"/>
      <c r="D52" s="61"/>
      <c r="E52" s="50"/>
      <c r="F52" s="51"/>
    </row>
    <row r="53" spans="1:6" ht="15.75" customHeight="1">
      <c r="A53" s="70"/>
      <c r="B53" s="68"/>
      <c r="C53" s="68"/>
      <c r="D53" s="61"/>
      <c r="E53" s="50"/>
      <c r="F53" s="51"/>
    </row>
    <row r="54" spans="1:6" ht="15.75" customHeight="1">
      <c r="A54" s="61"/>
      <c r="B54" s="50"/>
      <c r="C54" s="23"/>
      <c r="D54" s="61"/>
      <c r="E54" s="50"/>
      <c r="F54" s="51"/>
    </row>
    <row r="55" spans="1:6" ht="15.75" customHeight="1">
      <c r="A55" s="38" t="s">
        <v>30</v>
      </c>
      <c r="B55" s="50"/>
      <c r="C55" s="23"/>
      <c r="D55" s="61"/>
      <c r="E55" s="50"/>
      <c r="F55" s="51"/>
    </row>
    <row r="56" spans="1:6" ht="15.75" customHeight="1">
      <c r="A56" s="39" t="s">
        <v>105</v>
      </c>
      <c r="B56" s="50"/>
      <c r="C56" s="23"/>
      <c r="D56" s="61"/>
      <c r="E56" s="50"/>
      <c r="F56" s="51"/>
    </row>
    <row r="57" spans="1:6" ht="15.75" customHeight="1">
      <c r="A57" s="39" t="s">
        <v>123</v>
      </c>
      <c r="B57" s="50"/>
      <c r="C57" s="23"/>
      <c r="D57" s="61"/>
      <c r="E57" s="50"/>
      <c r="F57" s="51"/>
    </row>
    <row r="58" spans="1:6" ht="15.75" customHeight="1">
      <c r="A58" s="39" t="s">
        <v>106</v>
      </c>
      <c r="B58" s="50"/>
      <c r="C58" s="23"/>
      <c r="D58" s="61"/>
      <c r="E58" s="50"/>
      <c r="F58" s="51"/>
    </row>
    <row r="59" spans="1:6" ht="15.75" customHeight="1">
      <c r="A59" s="39" t="s">
        <v>107</v>
      </c>
      <c r="B59" s="50"/>
      <c r="C59" s="23"/>
      <c r="D59" s="61"/>
      <c r="E59" s="50"/>
      <c r="F59" s="51"/>
    </row>
    <row r="60" spans="1:6" ht="15.75" customHeight="1">
      <c r="A60" t="s">
        <v>130</v>
      </c>
    </row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30:C31"/>
    <mergeCell ref="A53:C53"/>
    <mergeCell ref="A1:F1"/>
    <mergeCell ref="A2:F2"/>
    <mergeCell ref="C12:C13"/>
    <mergeCell ref="F12:F13"/>
    <mergeCell ref="C21:C22"/>
    <mergeCell ref="F21:F22"/>
    <mergeCell ref="F30:F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Z1001"/>
  <sheetViews>
    <sheetView tabSelected="1" workbookViewId="0">
      <selection activeCell="D14" sqref="D14"/>
    </sheetView>
  </sheetViews>
  <sheetFormatPr defaultColWidth="14.44140625" defaultRowHeight="15" customHeight="1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67" t="s">
        <v>0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9" t="s">
        <v>139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3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"/>
      <c r="D4" s="4"/>
      <c r="E4" s="4"/>
      <c r="F4" s="4"/>
    </row>
    <row r="5" spans="1:26" ht="28.5" customHeight="1">
      <c r="A5" s="5" t="s">
        <v>113</v>
      </c>
      <c r="B5" s="6" t="s">
        <v>1</v>
      </c>
      <c r="C5" s="6" t="s">
        <v>2</v>
      </c>
      <c r="D5" s="5" t="s">
        <v>114</v>
      </c>
      <c r="E5" s="6" t="s">
        <v>1</v>
      </c>
      <c r="F5" s="6" t="s">
        <v>2</v>
      </c>
    </row>
    <row r="6" spans="1:26" ht="17.25" customHeight="1">
      <c r="A6" s="7" t="s">
        <v>3</v>
      </c>
      <c r="B6" s="8">
        <v>3</v>
      </c>
      <c r="C6" s="9"/>
      <c r="D6" s="10" t="s">
        <v>125</v>
      </c>
      <c r="E6" s="11">
        <v>3</v>
      </c>
      <c r="F6" s="9"/>
    </row>
    <row r="7" spans="1:26" ht="17.25" customHeight="1">
      <c r="A7" s="7" t="s">
        <v>4</v>
      </c>
      <c r="B7" s="8">
        <v>3</v>
      </c>
      <c r="C7" s="9"/>
      <c r="D7" s="7" t="s">
        <v>108</v>
      </c>
      <c r="E7" s="11">
        <v>3</v>
      </c>
      <c r="F7" s="9"/>
    </row>
    <row r="8" spans="1:26" ht="17.25" customHeight="1">
      <c r="A8" s="7" t="s">
        <v>6</v>
      </c>
      <c r="B8" s="8">
        <v>3</v>
      </c>
      <c r="C8" s="9"/>
      <c r="D8" s="7" t="s">
        <v>7</v>
      </c>
      <c r="E8" s="11">
        <v>4</v>
      </c>
      <c r="F8" s="9"/>
    </row>
    <row r="9" spans="1:26" ht="17.25" customHeight="1">
      <c r="A9" s="7" t="s">
        <v>109</v>
      </c>
      <c r="B9" s="8">
        <v>1</v>
      </c>
      <c r="C9" s="9"/>
      <c r="D9" s="7" t="s">
        <v>25</v>
      </c>
      <c r="E9" s="12">
        <v>3</v>
      </c>
      <c r="F9" s="9"/>
    </row>
    <row r="10" spans="1:26" ht="17.25" customHeight="1">
      <c r="A10" s="7" t="s">
        <v>110</v>
      </c>
      <c r="B10" s="8">
        <v>3</v>
      </c>
      <c r="C10" s="9"/>
      <c r="D10" s="7" t="s">
        <v>11</v>
      </c>
      <c r="E10" s="11">
        <v>3</v>
      </c>
      <c r="F10" s="9"/>
    </row>
    <row r="11" spans="1:26" ht="17.25" customHeight="1">
      <c r="A11" s="7" t="s">
        <v>62</v>
      </c>
      <c r="B11" s="8">
        <v>3</v>
      </c>
      <c r="C11" s="9"/>
      <c r="D11" s="7" t="s">
        <v>111</v>
      </c>
      <c r="E11" s="11">
        <v>1</v>
      </c>
      <c r="F11" s="9"/>
    </row>
    <row r="12" spans="1:26" ht="17.25" customHeight="1">
      <c r="A12" s="7"/>
      <c r="B12" s="8"/>
      <c r="C12" s="9"/>
      <c r="D12" s="7" t="s">
        <v>112</v>
      </c>
      <c r="E12" s="11">
        <v>1</v>
      </c>
      <c r="F12" s="9"/>
    </row>
    <row r="13" spans="1:26" ht="14.4">
      <c r="A13" s="13" t="s">
        <v>13</v>
      </c>
      <c r="B13" s="14">
        <f>SUM(B6:B11)</f>
        <v>16</v>
      </c>
      <c r="C13" s="66"/>
      <c r="D13" s="13" t="s">
        <v>13</v>
      </c>
      <c r="E13" s="14">
        <f>SUM(E6:E12)</f>
        <v>18</v>
      </c>
      <c r="F13" s="66"/>
    </row>
    <row r="14" spans="1:26" ht="17.25" customHeight="1">
      <c r="A14" s="15" t="s">
        <v>14</v>
      </c>
      <c r="B14" s="16">
        <f>SUM(B13)</f>
        <v>16</v>
      </c>
      <c r="C14" s="65"/>
      <c r="D14" s="15" t="s">
        <v>14</v>
      </c>
      <c r="E14" s="16">
        <f>B14+E13</f>
        <v>34</v>
      </c>
      <c r="F14" s="65"/>
    </row>
    <row r="15" spans="1:26" ht="23.25" customHeight="1">
      <c r="A15" s="17" t="s">
        <v>15</v>
      </c>
      <c r="B15" s="6" t="s">
        <v>1</v>
      </c>
      <c r="C15" s="6" t="s">
        <v>2</v>
      </c>
      <c r="D15" s="5" t="s">
        <v>115</v>
      </c>
      <c r="E15" s="6" t="s">
        <v>1</v>
      </c>
      <c r="F15" s="6" t="s">
        <v>2</v>
      </c>
    </row>
    <row r="16" spans="1:26" ht="17.25" customHeight="1">
      <c r="A16" s="10" t="s">
        <v>124</v>
      </c>
      <c r="B16" s="8">
        <v>3</v>
      </c>
      <c r="C16" s="18"/>
      <c r="D16" s="7" t="s">
        <v>131</v>
      </c>
      <c r="E16" s="8">
        <v>3</v>
      </c>
      <c r="F16" s="9"/>
    </row>
    <row r="17" spans="1:6" ht="17.25" customHeight="1">
      <c r="A17" s="7" t="s">
        <v>7</v>
      </c>
      <c r="B17" s="8">
        <v>4</v>
      </c>
      <c r="C17" s="18"/>
      <c r="D17" s="7" t="s">
        <v>7</v>
      </c>
      <c r="E17" s="8">
        <v>4</v>
      </c>
      <c r="F17" s="9"/>
    </row>
    <row r="18" spans="1:6" ht="17.25" customHeight="1">
      <c r="A18" s="7" t="s">
        <v>9</v>
      </c>
      <c r="B18" s="8">
        <v>4</v>
      </c>
      <c r="C18" s="18"/>
      <c r="D18" s="7" t="s">
        <v>17</v>
      </c>
      <c r="E18" s="8">
        <v>3</v>
      </c>
      <c r="F18" s="9"/>
    </row>
    <row r="19" spans="1:6" ht="17.25" customHeight="1">
      <c r="A19" s="19" t="s">
        <v>18</v>
      </c>
      <c r="B19" s="8">
        <v>3</v>
      </c>
      <c r="C19" s="18"/>
      <c r="D19" s="19" t="s">
        <v>19</v>
      </c>
      <c r="E19" s="8">
        <v>3</v>
      </c>
      <c r="F19" s="9"/>
    </row>
    <row r="20" spans="1:6" ht="17.25" customHeight="1">
      <c r="A20" s="7" t="s">
        <v>20</v>
      </c>
      <c r="B20" s="8">
        <v>3</v>
      </c>
      <c r="C20" s="18"/>
      <c r="D20" s="7" t="s">
        <v>16</v>
      </c>
      <c r="E20" s="8">
        <v>3</v>
      </c>
      <c r="F20" s="9"/>
    </row>
    <row r="21" spans="1:6" ht="17.25" customHeight="1">
      <c r="A21" s="7" t="s">
        <v>112</v>
      </c>
      <c r="B21" s="8">
        <v>1</v>
      </c>
      <c r="C21" s="18"/>
      <c r="D21" s="7" t="s">
        <v>22</v>
      </c>
      <c r="E21" s="11">
        <v>2</v>
      </c>
      <c r="F21" s="9"/>
    </row>
    <row r="22" spans="1:6" ht="17.25" customHeight="1">
      <c r="A22" s="13" t="s">
        <v>13</v>
      </c>
      <c r="B22" s="14">
        <f>SUM(B16:B21)</f>
        <v>18</v>
      </c>
      <c r="C22" s="64"/>
      <c r="D22" s="13" t="s">
        <v>13</v>
      </c>
      <c r="E22" s="20">
        <f>SUM(E16:E21)</f>
        <v>18</v>
      </c>
      <c r="F22" s="66"/>
    </row>
    <row r="23" spans="1:6" ht="17.25" customHeight="1">
      <c r="A23" s="15" t="s">
        <v>14</v>
      </c>
      <c r="B23" s="16">
        <f>E14+B22</f>
        <v>52</v>
      </c>
      <c r="C23" s="65"/>
      <c r="D23" s="15" t="s">
        <v>14</v>
      </c>
      <c r="E23" s="21">
        <f>B23+E22</f>
        <v>70</v>
      </c>
      <c r="F23" s="65"/>
    </row>
    <row r="24" spans="1:6" ht="24" customHeight="1">
      <c r="A24" s="22" t="s">
        <v>116</v>
      </c>
      <c r="B24" s="6" t="s">
        <v>1</v>
      </c>
      <c r="C24" s="6" t="s">
        <v>2</v>
      </c>
      <c r="D24" s="5" t="s">
        <v>117</v>
      </c>
      <c r="E24" s="23" t="s">
        <v>1</v>
      </c>
      <c r="F24" s="6" t="s">
        <v>2</v>
      </c>
    </row>
    <row r="25" spans="1:6" ht="17.25" customHeight="1">
      <c r="A25" s="7" t="s">
        <v>132</v>
      </c>
      <c r="B25" s="8">
        <v>3</v>
      </c>
      <c r="C25" s="9"/>
      <c r="D25" s="7" t="s">
        <v>129</v>
      </c>
      <c r="E25" s="11">
        <v>3</v>
      </c>
      <c r="F25" s="9"/>
    </row>
    <row r="26" spans="1:6" ht="17.25" customHeight="1">
      <c r="A26" s="7" t="s">
        <v>21</v>
      </c>
      <c r="B26" s="8">
        <v>3</v>
      </c>
      <c r="C26" s="9"/>
      <c r="D26" s="7" t="s">
        <v>22</v>
      </c>
      <c r="E26" s="24">
        <v>3</v>
      </c>
      <c r="F26" s="9"/>
    </row>
    <row r="27" spans="1:6" ht="17.25" customHeight="1">
      <c r="A27" s="7" t="s">
        <v>23</v>
      </c>
      <c r="B27" s="8">
        <v>3</v>
      </c>
      <c r="C27" s="9"/>
      <c r="D27" s="7" t="s">
        <v>112</v>
      </c>
      <c r="E27" s="11">
        <v>1</v>
      </c>
      <c r="F27" s="25"/>
    </row>
    <row r="28" spans="1:6" ht="17.25" customHeight="1">
      <c r="A28" s="7" t="s">
        <v>16</v>
      </c>
      <c r="B28" s="8">
        <v>3</v>
      </c>
      <c r="C28" s="9"/>
      <c r="D28" s="7" t="s">
        <v>112</v>
      </c>
      <c r="E28" s="24">
        <v>1</v>
      </c>
      <c r="F28" s="25"/>
    </row>
    <row r="29" spans="1:6" ht="17.25" customHeight="1">
      <c r="A29" s="7" t="s">
        <v>26</v>
      </c>
      <c r="B29" s="8">
        <v>3</v>
      </c>
      <c r="C29" s="9"/>
      <c r="D29" s="7" t="s">
        <v>29</v>
      </c>
      <c r="E29" s="11">
        <v>3</v>
      </c>
      <c r="F29" s="25"/>
    </row>
    <row r="30" spans="1:6" ht="17.25" customHeight="1">
      <c r="A30" s="7" t="s">
        <v>22</v>
      </c>
      <c r="B30" s="9">
        <v>3</v>
      </c>
      <c r="C30" s="9"/>
      <c r="D30" s="7" t="s">
        <v>28</v>
      </c>
      <c r="E30" s="42">
        <v>3</v>
      </c>
      <c r="F30" s="25"/>
    </row>
    <row r="31" spans="1:6" ht="15.75" customHeight="1">
      <c r="A31" s="13" t="s">
        <v>13</v>
      </c>
      <c r="B31" s="14">
        <f>SUM(B25:B30)</f>
        <v>18</v>
      </c>
      <c r="C31" s="64"/>
      <c r="D31" s="13" t="s">
        <v>13</v>
      </c>
      <c r="E31" s="20">
        <f>SUM(E25:E30)</f>
        <v>14</v>
      </c>
      <c r="F31" s="66"/>
    </row>
    <row r="32" spans="1:6" ht="17.25" customHeight="1">
      <c r="A32" s="15" t="s">
        <v>14</v>
      </c>
      <c r="B32" s="16">
        <f>E23+B31</f>
        <v>88</v>
      </c>
      <c r="C32" s="65"/>
      <c r="D32" s="15" t="s">
        <v>14</v>
      </c>
      <c r="E32" s="27">
        <f>B32+E31</f>
        <v>102</v>
      </c>
      <c r="F32" s="65"/>
    </row>
    <row r="33" spans="1:6" ht="23.25" customHeight="1">
      <c r="A33" s="5" t="s">
        <v>118</v>
      </c>
      <c r="B33" s="6" t="s">
        <v>1</v>
      </c>
      <c r="C33" s="6" t="s">
        <v>2</v>
      </c>
      <c r="D33" s="43" t="s">
        <v>119</v>
      </c>
      <c r="E33" s="28" t="s">
        <v>1</v>
      </c>
      <c r="F33" s="6" t="s">
        <v>2</v>
      </c>
    </row>
    <row r="34" spans="1:6" ht="17.25" customHeight="1">
      <c r="A34" s="19" t="s">
        <v>38</v>
      </c>
      <c r="B34" s="24">
        <v>1</v>
      </c>
      <c r="C34" s="9"/>
      <c r="D34" s="44" t="s">
        <v>39</v>
      </c>
      <c r="E34" s="30" t="s">
        <v>12</v>
      </c>
      <c r="F34" s="31"/>
    </row>
    <row r="35" spans="1:6" ht="17.25" customHeight="1">
      <c r="A35" s="45" t="s">
        <v>40</v>
      </c>
      <c r="B35" s="8" t="s">
        <v>12</v>
      </c>
      <c r="C35" s="9"/>
      <c r="D35" s="29" t="s">
        <v>41</v>
      </c>
      <c r="E35" s="30">
        <v>3</v>
      </c>
      <c r="F35" s="31"/>
    </row>
    <row r="36" spans="1:6" ht="17.25" customHeight="1">
      <c r="A36" s="7" t="s">
        <v>42</v>
      </c>
      <c r="B36" s="8">
        <v>3</v>
      </c>
      <c r="C36" s="9"/>
      <c r="D36" s="29" t="s">
        <v>43</v>
      </c>
      <c r="E36" s="30">
        <v>3</v>
      </c>
      <c r="F36" s="31"/>
    </row>
    <row r="37" spans="1:6" ht="17.25" customHeight="1">
      <c r="A37" s="7" t="s">
        <v>44</v>
      </c>
      <c r="B37" s="8">
        <v>3</v>
      </c>
      <c r="C37" s="9"/>
      <c r="D37" s="29" t="s">
        <v>45</v>
      </c>
      <c r="E37" s="30">
        <v>3</v>
      </c>
      <c r="F37" s="31"/>
    </row>
    <row r="38" spans="1:6" ht="17.25" customHeight="1">
      <c r="A38" s="45" t="s">
        <v>46</v>
      </c>
      <c r="B38" s="8"/>
      <c r="C38" s="9"/>
      <c r="D38" s="46" t="s">
        <v>47</v>
      </c>
      <c r="E38" s="30"/>
      <c r="F38" s="31"/>
    </row>
    <row r="39" spans="1:6" ht="17.25" customHeight="1">
      <c r="A39" s="7" t="s">
        <v>48</v>
      </c>
      <c r="B39" s="8">
        <v>3</v>
      </c>
      <c r="C39" s="9"/>
      <c r="D39" s="29" t="s">
        <v>49</v>
      </c>
      <c r="E39" s="30">
        <v>3</v>
      </c>
      <c r="F39" s="31"/>
    </row>
    <row r="40" spans="1:6" ht="17.25" customHeight="1">
      <c r="A40" s="7" t="s">
        <v>50</v>
      </c>
      <c r="B40" s="8">
        <v>3</v>
      </c>
      <c r="C40" s="9"/>
      <c r="D40" s="29" t="s">
        <v>51</v>
      </c>
      <c r="E40" s="30">
        <v>3</v>
      </c>
      <c r="F40" s="31"/>
    </row>
    <row r="41" spans="1:6" ht="17.25" customHeight="1">
      <c r="A41" s="25" t="s">
        <v>52</v>
      </c>
      <c r="B41" s="9">
        <v>3</v>
      </c>
      <c r="C41" s="9"/>
      <c r="D41" s="29" t="s">
        <v>53</v>
      </c>
      <c r="E41" s="30">
        <v>3</v>
      </c>
      <c r="F41" s="31"/>
    </row>
    <row r="42" spans="1:6" ht="15.75" customHeight="1">
      <c r="A42" s="13" t="s">
        <v>13</v>
      </c>
      <c r="B42" s="32">
        <f>SUM(B34:B41)</f>
        <v>16</v>
      </c>
      <c r="C42" s="33"/>
      <c r="D42" s="13" t="s">
        <v>13</v>
      </c>
      <c r="E42" s="14">
        <f>SUM(E34:E41)</f>
        <v>18</v>
      </c>
      <c r="F42" s="34"/>
    </row>
    <row r="43" spans="1:6" ht="15.75" customHeight="1">
      <c r="A43" s="15" t="s">
        <v>14</v>
      </c>
      <c r="B43" s="35">
        <f>E32+B42</f>
        <v>118</v>
      </c>
      <c r="C43" s="36"/>
      <c r="D43" s="47" t="s">
        <v>14</v>
      </c>
      <c r="E43" s="35">
        <f>B43+E42</f>
        <v>136</v>
      </c>
      <c r="F43" s="37"/>
    </row>
    <row r="44" spans="1:6" ht="15.75" customHeight="1">
      <c r="A44" s="5" t="s">
        <v>54</v>
      </c>
      <c r="B44" s="6" t="s">
        <v>1</v>
      </c>
      <c r="C44" s="48" t="s">
        <v>2</v>
      </c>
      <c r="D44" s="49" t="s">
        <v>12</v>
      </c>
      <c r="E44" s="50"/>
      <c r="F44" s="51"/>
    </row>
    <row r="45" spans="1:6" ht="15.75" customHeight="1">
      <c r="A45" s="52" t="s">
        <v>55</v>
      </c>
      <c r="B45" s="24">
        <v>0</v>
      </c>
      <c r="C45" s="53"/>
      <c r="D45" s="54" t="s">
        <v>12</v>
      </c>
      <c r="E45" s="50"/>
      <c r="F45" s="51"/>
    </row>
    <row r="46" spans="1:6" ht="15.75" customHeight="1">
      <c r="A46" s="7" t="s">
        <v>56</v>
      </c>
      <c r="B46" s="8">
        <v>3</v>
      </c>
      <c r="C46" s="53"/>
      <c r="D46" s="55" t="s">
        <v>12</v>
      </c>
      <c r="E46" s="50"/>
      <c r="F46" s="51"/>
    </row>
    <row r="47" spans="1:6" ht="15.75" customHeight="1">
      <c r="A47" s="7" t="s">
        <v>57</v>
      </c>
      <c r="B47" s="8">
        <v>3</v>
      </c>
      <c r="C47" s="53"/>
      <c r="D47" s="55" t="s">
        <v>12</v>
      </c>
      <c r="E47" s="50"/>
      <c r="F47" s="51"/>
    </row>
    <row r="48" spans="1:6" ht="15.75" customHeight="1">
      <c r="A48" s="7" t="s">
        <v>12</v>
      </c>
      <c r="B48" s="8" t="s">
        <v>12</v>
      </c>
      <c r="C48" s="53"/>
      <c r="D48" s="55" t="s">
        <v>12</v>
      </c>
      <c r="E48" s="50"/>
      <c r="F48" s="51"/>
    </row>
    <row r="49" spans="1:6" ht="15.75" customHeight="1">
      <c r="A49" s="7" t="s">
        <v>12</v>
      </c>
      <c r="B49" s="8" t="s">
        <v>12</v>
      </c>
      <c r="C49" s="53"/>
      <c r="D49" s="55" t="s">
        <v>12</v>
      </c>
      <c r="E49" s="50"/>
      <c r="F49" s="51"/>
    </row>
    <row r="50" spans="1:6" ht="15.75" customHeight="1">
      <c r="A50" s="25" t="s">
        <v>12</v>
      </c>
      <c r="B50" s="9" t="s">
        <v>12</v>
      </c>
      <c r="C50" s="53"/>
      <c r="D50" s="55"/>
      <c r="E50" s="50"/>
      <c r="F50" s="51"/>
    </row>
    <row r="51" spans="1:6" ht="15.75" customHeight="1">
      <c r="A51" s="13" t="s">
        <v>13</v>
      </c>
      <c r="B51" s="32">
        <f>SUM(B45:B50)</f>
        <v>6</v>
      </c>
      <c r="C51" s="56"/>
      <c r="D51" s="57" t="s">
        <v>12</v>
      </c>
      <c r="E51" s="50"/>
      <c r="F51" s="51"/>
    </row>
    <row r="52" spans="1:6" ht="15.75" customHeight="1">
      <c r="A52" s="15" t="s">
        <v>14</v>
      </c>
      <c r="B52" s="35">
        <f>E43+B51</f>
        <v>142</v>
      </c>
      <c r="C52" s="58"/>
      <c r="D52" s="59" t="s">
        <v>12</v>
      </c>
      <c r="E52" s="50"/>
      <c r="F52" s="51"/>
    </row>
    <row r="53" spans="1:6" ht="15.75" customHeight="1">
      <c r="A53" s="60" t="s">
        <v>63</v>
      </c>
      <c r="B53" s="50"/>
      <c r="C53" s="23"/>
      <c r="D53" s="61"/>
      <c r="E53" s="50"/>
      <c r="F53" s="51"/>
    </row>
    <row r="54" spans="1:6" ht="15.75" customHeight="1">
      <c r="A54" s="70"/>
      <c r="B54" s="68"/>
      <c r="C54" s="68"/>
      <c r="D54" s="61"/>
      <c r="E54" s="50"/>
      <c r="F54" s="51"/>
    </row>
    <row r="55" spans="1:6" ht="15.75" customHeight="1">
      <c r="A55" s="61"/>
      <c r="B55" s="50"/>
      <c r="C55" s="23"/>
      <c r="D55" s="61"/>
      <c r="E55" s="50"/>
      <c r="F55" s="51"/>
    </row>
    <row r="56" spans="1:6" ht="15.75" customHeight="1">
      <c r="A56" s="38" t="s">
        <v>30</v>
      </c>
      <c r="B56" s="50"/>
      <c r="C56" s="23"/>
      <c r="D56" s="61"/>
      <c r="E56" s="50"/>
      <c r="F56" s="51"/>
    </row>
    <row r="57" spans="1:6" ht="15.75" customHeight="1">
      <c r="A57" s="39" t="s">
        <v>120</v>
      </c>
      <c r="B57" s="50"/>
      <c r="C57" s="23"/>
      <c r="D57" s="61"/>
      <c r="E57" s="50"/>
      <c r="F57" s="51"/>
    </row>
    <row r="58" spans="1:6" ht="15.75" customHeight="1">
      <c r="A58" s="39" t="s">
        <v>134</v>
      </c>
      <c r="B58" s="50"/>
      <c r="C58" s="23"/>
      <c r="D58" s="61"/>
      <c r="E58" s="50"/>
      <c r="F58" s="51"/>
    </row>
    <row r="59" spans="1:6" ht="15.75" customHeight="1">
      <c r="A59" s="39" t="s">
        <v>121</v>
      </c>
      <c r="B59" s="50"/>
      <c r="C59" s="23"/>
      <c r="D59" s="61"/>
      <c r="E59" s="50"/>
      <c r="F59" s="51"/>
    </row>
    <row r="60" spans="1:6" ht="15.75" customHeight="1">
      <c r="A60" s="39" t="s">
        <v>122</v>
      </c>
      <c r="B60" s="50"/>
      <c r="C60" s="23"/>
      <c r="D60" s="61"/>
      <c r="E60" s="50"/>
      <c r="F60" s="51"/>
    </row>
    <row r="61" spans="1:6" ht="15.75" customHeight="1">
      <c r="A61" t="s">
        <v>130</v>
      </c>
    </row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C31:C32"/>
    <mergeCell ref="A54:C54"/>
    <mergeCell ref="A1:F1"/>
    <mergeCell ref="A2:F2"/>
    <mergeCell ref="C13:C14"/>
    <mergeCell ref="F13:F14"/>
    <mergeCell ref="C22:C23"/>
    <mergeCell ref="F22:F23"/>
    <mergeCell ref="F31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 Arts Admin Theatre plus MBA </vt:lpstr>
      <vt:lpstr>BA Arts Admin Music plus MBA 3+</vt:lpstr>
      <vt:lpstr>BA Arts Admin Art plus MBA 3+1</vt:lpstr>
      <vt:lpstr>BA Arts Admin AT plus MBA 3+1</vt:lpstr>
      <vt:lpstr>BA Arts Admin Dance plus MBA 3+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Berry</cp:lastModifiedBy>
  <dcterms:created xsi:type="dcterms:W3CDTF">2023-06-06T13:01:00Z</dcterms:created>
  <dcterms:modified xsi:type="dcterms:W3CDTF">2023-06-06T13:25:46Z</dcterms:modified>
</cp:coreProperties>
</file>